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13" documentId="120_S{2AC9BD13-BADA-5192-A53E-5A8FF88502F6}" xr6:coauthVersionLast="47" xr6:coauthVersionMax="47" xr10:uidLastSave="{2890A1DC-4AE0-43E6-9975-D5CFAC660FC4}"/>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<sst xmlns="http://schemas.openxmlformats.org/spreadsheetml/2006/main" count="180269" uniqueCount="39119">
  <si>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</si>
  <si>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</si>
  <si>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</si>
  <si>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</si>
  <si>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</si>
  <si>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</si>
  <si>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</si>
  <si>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</si>
  <si>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</si>
  <si>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</si>
  <si>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</si>
  <si>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</si>
  <si>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</si>
  <si>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</si>
  <si>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</si>
  <si>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</si>
  <si>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</si>
  <si>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</si>
  <si>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</si>
  <si>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</si>
  <si>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</si>
  <si>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</si>
  <si>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</si>
  <si>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</si>
  <si>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</si>
  <si>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</si>
  <si>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</si>
  <si>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</si>
  <si>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</si>
  <si>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</si>
  <si>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</si>
  <si>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</si>
  <si>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</si>
  <si>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</si>
  <si>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</si>
  <si>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</si>
  <si>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</si>
  <si>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</si>
  <si>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</si>
  <si>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</si>
  <si>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</si>
  <si>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</si>
  <si>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</si>
  <si>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</si>
  <si>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</si>
  <si>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</si>
  <si>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</si>
  <si>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</si>
  <si>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</si>
  <si>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</si>
  <si>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</si>
  <si>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</si>
  <si>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</si>
  <si>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</si>
  <si>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</si>
  <si>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</si>
  <si>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</si>
  <si>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</si>
  <si>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</si>
  <si>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</si>
  <si>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</si>
  <si>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</si>
  <si>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</si>
  <si>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</si>
  <si>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</si>
  <si>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</si>
  <si>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</si>
  <si>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</si>
  <si>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</si>
  <si>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</si>
  <si>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</si>
  <si>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</si>
  <si>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</si>
  <si>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</si>
  <si>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</si>
  <si>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</si>
  <si>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</si>
  <si>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</si>
  <si>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</si>
  <si>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</si>
  <si>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</si>
  <si>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</si>
  <si>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</si>
  <si>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</si>
  <si>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</si>
  <si>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</si>
  <si>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</si>
  <si>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</si>
  <si>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</si>
  <si>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</si>
  <si>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</si>
  <si>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</si>
  <si>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</si>
  <si>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</si>
  <si>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</si>
  <si>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</si>
  <si>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</si>
  <si>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</si>
  <si>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</si>
  <si>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</si>
  <si>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</si>
  <si>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</si>
  <si>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</si>
  <si>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</si>
  <si>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</si>
  <si>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</si>
  <si>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</si>
  <si>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</si>
  <si>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</si>
  <si>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</si>
  <si>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</si>
  <si>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</si>
  <si>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</si>
  <si>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</si>
  <si>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</si>
  <si>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</si>
  <si>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</si>
  <si>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</si>
  <si>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</si>
  <si>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</si>
  <si>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</si>
  <si>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</si>
  <si>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</si>
  <si>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</si>
  <si>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</si>
  <si>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</si>
  <si>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</si>
  <si>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</si>
  <si>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</si>
  <si>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</si>
  <si>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</si>
  <si>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</si>
  <si>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</si>
  <si>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</si>
  <si>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</si>
  <si>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</si>
  <si>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</si>
  <si>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</si>
  <si>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</si>
  <si>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</si>
  <si>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</si>
  <si>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</si>
  <si>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</si>
  <si>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</si>
  <si>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</si>
  <si>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</si>
  <si>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</si>
  <si>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</si>
  <si>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</si>
  <si>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</si>
  <si>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</si>
  <si>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</si>
  <si>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</si>
  <si>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</si>
  <si>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</si>
  <si>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</si>
  <si>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</si>
  <si>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</si>
  <si>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</si>
  <si>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</si>
  <si>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</si>
  <si>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</si>
  <si>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</si>
  <si>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</si>
  <si>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</si>
  <si>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</si>
  <si>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</si>
  <si>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</si>
  <si>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</si>
  <si>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</si>
  <si>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</si>
  <si>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</si>
  <si>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</si>
  <si>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</si>
  <si>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</si>
  <si>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</si>
  <si>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</si>
  <si>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</si>
  <si>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</si>
  <si>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</si>
  <si>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</si>
  <si>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</si>
  <si>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</si>
  <si>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</si>
  <si>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</si>
  <si>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</si>
  <si>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</si>
  <si>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</si>
  <si>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</si>
  <si>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</si>
  <si>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</si>
  <si>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</si>
  <si>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</si>
  <si>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</si>
  <si>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</si>
  <si>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</si>
  <si>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</si>
  <si>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</si>
  <si>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</si>
  <si>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</si>
  <si>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</si>
  <si>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</si>
  <si>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</si>
  <si>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</si>
  <si>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</si>
  <si>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</si>
  <si>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</si>
  <si>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</si>
  <si>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</si>
  <si>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</si>
  <si>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</si>
  <si>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</si>
  <si>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</si>
  <si>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</si>
  <si>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</si>
  <si>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</si>
  <si>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</si>
  <si>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</si>
  <si>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</si>
  <si>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</si>
  <si>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</si>
  <si>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</si>
  <si>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</si>
  <si>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</si>
  <si>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</si>
  <si>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</si>
  <si>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</si>
  <si>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</si>
  <si>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</si>
  <si>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</si>
  <si>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</si>
  <si>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</si>
  <si>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</si>
  <si>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</si>
  <si>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</si>
  <si>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</si>
  <si>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</si>
  <si>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</si>
  <si>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</si>
  <si>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</si>
  <si>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</si>
  <si>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</si>
  <si>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</si>
  <si>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</si>
  <si>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</si>
  <si>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</si>
  <si>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</si>
  <si>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</si>
  <si>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</si>
  <si>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</si>
  <si>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</si>
  <si>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</si>
  <si>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</si>
  <si>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</si>
  <si>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</si>
  <si>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</si>
  <si>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</si>
  <si>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</si>
  <si>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</si>
  <si>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</si>
  <si>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</si>
  <si>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</si>
  <si>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</si>
  <si>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</si>
  <si>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</si>
  <si>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</si>
  <si>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</si>
  <si>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</si>
  <si>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</si>
  <si>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</si>
  <si>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</si>
  <si>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</si>
  <si>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</si>
  <si>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</si>
  <si>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</si>
  <si>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</si>
  <si>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</si>
  <si>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</si>
  <si>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</si>
  <si>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</si>
  <si>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</si>
  <si>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</si>
  <si>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</si>
  <si>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</si>
  <si>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</si>
  <si>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</si>
  <si>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</si>
  <si>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</si>
  <si>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</si>
  <si>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</si>
  <si>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</si>
  <si>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</si>
  <si>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</si>
  <si>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</si>
  <si>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</si>
  <si>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</si>
  <si>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</si>
  <si>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</si>
  <si>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</si>
  <si>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</si>
  <si>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</si>
  <si>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</si>
  <si>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</si>
  <si>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</si>
  <si>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</si>
  <si>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</si>
  <si>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</si>
  <si>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</si>
  <si>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</si>
  <si>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</si>
  <si>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</si>
  <si>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</si>
  <si>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</si>
  <si>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</si>
  <si>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</si>
  <si>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</si>
  <si>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</si>
  <si>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</si>
  <si>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</si>
  <si>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</si>
  <si>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</si>
  <si>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</si>
  <si>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</si>
  <si>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</si>
  <si>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</si>
  <si>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</si>
  <si>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</si>
  <si>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</si>
  <si>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</si>
  <si>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</si>
  <si>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</si>
  <si>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</si>
  <si>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</si>
  <si>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</si>
  <si>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</si>
  <si>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</si>
  <si>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</si>
  <si>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</si>
  <si>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</si>
  <si>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</si>
  <si>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</si>
  <si>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</si>
  <si>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</si>
  <si>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</si>
  <si>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</si>
  <si>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</si>
  <si>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</si>
  <si>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</si>
  <si>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</si>
  <si>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</si>
  <si>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</si>
  <si>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</si>
  <si>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</si>
  <si>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</si>
  <si>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</si>
  <si>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</si>
  <si>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</si>
  <si>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</si>
  <si>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</si>
  <si>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</si>
  <si>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</si>
  <si>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</si>
  <si>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</si>
  <si>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</si>
  <si>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</si>
  <si>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</si>
  <si>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</si>
  <si>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</si>
  <si>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</si>
  <si>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</si>
  <si>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</si>
  <si>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</si>
  <si>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</si>
  <si>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</si>
  <si>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</si>
  <si>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</si>
  <si>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</si>
  <si>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</si>
  <si>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</si>
  <si>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</si>
  <si>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</si>
  <si>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</si>
  <si>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</si>
  <si>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</si>
  <si>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</si>
  <si>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</si>
  <si>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</si>
  <si>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</si>
  <si>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</si>
  <si>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</si>
  <si>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</si>
  <si>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</si>
  <si>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</si>
  <si>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</si>
  <si>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</si>
  <si>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</si>
  <si>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</si>
  <si>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</si>
  <si>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</si>
  <si>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</si>
  <si>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</si>
  <si>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</si>
  <si>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</si>
  <si>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</si>
  <si>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</si>
  <si>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</si>
  <si>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</si>
  <si>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</si>
  <si>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</si>
  <si>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</si>
  <si>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</si>
  <si>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</si>
  <si>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</si>
  <si>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</si>
  <si>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</si>
  <si>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</si>
  <si>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</si>
  <si>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</si>
  <si>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</si>
  <si>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</si>
  <si>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</si>
  <si>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</si>
  <si>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</si>
  <si>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</si>
  <si>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</si>
  <si>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</si>
  <si>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</si>
  <si>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</si>
  <si>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</si>
  <si>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</si>
  <si>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</si>
  <si>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</si>
  <si>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</si>
  <si>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</si>
  <si>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</si>
  <si>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</si>
  <si>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</si>
  <si>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</si>
  <si>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</si>
  <si>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</si>
  <si>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</si>
  <si>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</si>
  <si>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</si>
  <si>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</si>
  <si>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</si>
  <si>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</si>
  <si>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</si>
  <si>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</si>
  <si>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</si>
  <si>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</si>
  <si>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</si>
  <si>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</si>
  <si>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</si>
  <si>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</si>
  <si>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</si>
  <si>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</si>
  <si>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</si>
  <si>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</si>
  <si>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</si>
  <si>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</si>
  <si>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</si>
  <si>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</si>
  <si>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</si>
  <si>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</si>
  <si>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</si>
  <si>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</si>
  <si>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</si>
  <si>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</si>
  <si>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</si>
  <si>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</si>
  <si>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</si>
  <si>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</si>
  <si>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</si>
  <si>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</si>
  <si>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</si>
  <si>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</si>
  <si>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</si>
  <si>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</si>
  <si>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</si>
  <si>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</si>
  <si>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</si>
  <si>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</si>
  <si>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</si>
  <si>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</si>
  <si>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</si>
  <si>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</si>
  <si>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</si>
  <si>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</si>
  <si>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</si>
  <si>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</si>
  <si>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</si>
  <si>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</si>
  <si>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</si>
  <si>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</si>
  <si>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</si>
  <si>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</si>
  <si>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</si>
  <si>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</si>
  <si>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</si>
  <si>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</si>
  <si>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</si>
  <si>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</si>
  <si>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</si>
  <si>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</si>
  <si>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</si>
  <si>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</si>
  <si>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</si>
  <si>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</si>
  <si>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</si>
  <si>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</si>
  <si>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</si>
  <si>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</si>
  <si>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</si>
  <si>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</si>
  <si>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</si>
  <si>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</si>
  <si>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</si>
  <si>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</si>
  <si>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</si>
  <si>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</si>
  <si>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</si>
  <si>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</si>
  <si>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</si>
  <si>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</si>
  <si>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</si>
  <si>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</si>
  <si>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</si>
  <si>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</si>
  <si>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</si>
  <si>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</si>
  <si>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</si>
  <si>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</si>
  <si>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</si>
  <si>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</si>
  <si>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</si>
  <si>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</si>
  <si>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</si>
  <si>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</si>
  <si>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</si>
  <si>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</si>
  <si>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</si>
  <si>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</si>
  <si>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</si>
  <si>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</si>
  <si>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</si>
  <si>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</si>
  <si>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</si>
  <si>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</si>
  <si>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</si>
  <si>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</si>
  <si>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</si>
  <si>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</si>
  <si>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</si>
  <si>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</si>
  <si>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</si>
  <si>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</si>
  <si>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</si>
  <si>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</si>
  <si>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</si>
  <si>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</si>
  <si>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</si>
  <si>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</si>
  <si>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</si>
  <si>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</si>
  <si>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</si>
  <si>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</si>
  <si>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</si>
  <si>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</si>
  <si>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</si>
  <si>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</si>
  <si>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</si>
  <si>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</si>
  <si>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</si>
  <si>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</si>
  <si>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</si>
  <si>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</si>
  <si>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</si>
  <si>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</si>
  <si>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</si>
  <si>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</si>
  <si>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</si>
  <si>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</si>
  <si>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</si>
  <si>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</si>
  <si>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</si>
  <si>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</si>
  <si>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</si>
  <si>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</si>
  <si>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</si>
  <si>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</si>
  <si>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</si>
  <si>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</si>
  <si>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</si>
  <si>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</si>
  <si>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</si>
  <si>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</si>
  <si>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</si>
  <si>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</si>
  <si>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</si>
  <si>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</si>
  <si>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</si>
  <si>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</si>
  <si>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</si>
  <si>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</si>
  <si>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</si>
  <si>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</si>
  <si>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</si>
  <si>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</si>
  <si>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</si>
  <si>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</si>
  <si>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</si>
  <si>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</si>
  <si>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</si>
  <si>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</si>
  <si>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</si>
  <si>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</si>
  <si>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</si>
  <si>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</si>
  <si>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</si>
  <si>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</si>
  <si>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</si>
  <si>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</si>
  <si>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</si>
  <si>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</si>
  <si>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</si>
  <si>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</si>
  <si>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</si>
  <si>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</si>
  <si>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</si>
  <si>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</si>
  <si>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</si>
  <si>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</si>
  <si>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</si>
  <si>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</si>
  <si>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</si>
  <si>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</si>
  <si>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</si>
  <si>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</si>
  <si>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</si>
  <si>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</si>
  <si>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</si>
  <si>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</si>
  <si>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</si>
  <si>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</si>
  <si>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</si>
  <si>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</si>
  <si>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</si>
  <si>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</si>
  <si>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</si>
  <si>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</si>
  <si>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</si>
  <si>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</si>
  <si>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</si>
  <si>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</si>
  <si>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</si>
  <si>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</si>
  <si>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</si>
  <si>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</si>
  <si>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</si>
  <si>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</si>
  <si>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</si>
  <si>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</si>
  <si>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</si>
  <si>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</si>
  <si>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</si>
  <si>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</si>
  <si>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</si>
  <si>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</si>
  <si>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</si>
  <si>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</si>
  <si>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</si>
  <si>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</si>
  <si>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</si>
  <si>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</si>
  <si>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</si>
  <si>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</si>
  <si>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</si>
  <si>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</si>
  <si>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</si>
  <si>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</si>
  <si>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</si>
  <si>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</si>
  <si>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</si>
  <si>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</si>
  <si>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</si>
  <si>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</si>
  <si>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</si>
  <si>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</si>
  <si>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</si>
  <si>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</si>
  <si>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</si>
  <si>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</si>
  <si>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</si>
  <si>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</si>
  <si>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</si>
  <si>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</si>
  <si>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</si>
  <si>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</si>
  <si>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</si>
  <si>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</si>
  <si>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</si>
  <si>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</si>
  <si>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</si>
  <si>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</si>
  <si>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</si>
  <si>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</si>
  <si>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</si>
  <si>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</si>
  <si>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</si>
  <si>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</si>
  <si>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</si>
  <si>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</si>
  <si>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</si>
  <si>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</si>
  <si>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</si>
  <si>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</si>
  <si>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</si>
  <si>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</si>
  <si>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</si>
  <si>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</si>
  <si>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</si>
  <si>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</si>
  <si>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</si>
  <si>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</si>
  <si>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</si>
  <si>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</si>
  <si>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</si>
  <si>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</si>
  <si>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</si>
  <si>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</si>
  <si>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</si>
  <si>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</si>
  <si>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</si>
  <si>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</si>
  <si>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</si>
  <si>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</si>
  <si>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</si>
  <si>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</si>
  <si>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</si>
  <si>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</si>
  <si>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</si>
  <si>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</si>
  <si>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</si>
  <si>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</si>
  <si>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</si>
  <si>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</si>
  <si>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</si>
  <si>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</si>
  <si>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</si>
  <si>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</si>
  <si>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</si>
  <si>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</si>
  <si>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</si>
  <si>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</si>
  <si>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</si>
  <si>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</si>
  <si>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</si>
  <si>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</si>
  <si>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</si>
  <si>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</si>
  <si>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</si>
  <si>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</si>
  <si>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</si>
  <si>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</si>
  <si>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</si>
  <si>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</si>
  <si>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</si>
  <si>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</si>
  <si>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</si>
  <si>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</si>
  <si>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</si>
  <si>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</si>
  <si>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</si>
  <si>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</si>
  <si>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</si>
  <si>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</si>
  <si>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</si>
  <si>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</si>
  <si>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</si>
  <si>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</si>
  <si>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</si>
  <si>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</si>
  <si>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</si>
  <si>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</si>
  <si>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</si>
  <si>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</si>
  <si>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</si>
  <si>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</si>
  <si>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</si>
  <si>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</si>
  <si>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</si>
  <si>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</si>
  <si>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</si>
  <si>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</si>
  <si>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</si>
  <si>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</si>
  <si>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</si>
  <si>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</si>
  <si>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</si>
  <si>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</si>
  <si>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</si>
  <si>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</si>
  <si>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</si>
  <si>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</si>
  <si>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</si>
  <si>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</si>
  <si>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</si>
  <si>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</si>
  <si>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</si>
  <si>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</si>
  <si>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</si>
  <si>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</si>
  <si>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</si>
  <si>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</si>
  <si>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</si>
  <si>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</si>
  <si>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</si>
  <si>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</si>
  <si>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</si>
  <si>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</si>
  <si>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</si>
  <si>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</si>
  <si>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</si>
  <si>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</si>
  <si>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</si>
  <si>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</si>
  <si>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</si>
  <si>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</si>
  <si>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</si>
  <si>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</si>
  <si>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</si>
  <si>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</si>
  <si>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</si>
  <si>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</si>
  <si>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</si>
  <si>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</si>
  <si>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</si>
  <si>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</si>
  <si>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</si>
  <si>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</si>
  <si>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</si>
  <si>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</si>
  <si>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</si>
  <si>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</si>
  <si>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</si>
  <si>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</si>
  <si>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</si>
  <si>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</si>
  <si>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</si>
  <si>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</si>
  <si>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</si>
  <si>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</si>
  <si>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</si>
  <si>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</si>
  <si>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</si>
  <si>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</si>
  <si>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</si>
  <si>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</si>
  <si>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</si>
  <si>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</si>
  <si>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</si>
  <si>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</si>
  <si>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</si>
  <si>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</si>
  <si>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</si>
  <si>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</si>
  <si>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</si>
  <si>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</si>
  <si>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</si>
  <si>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</si>
  <si>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</si>
  <si>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</si>
  <si>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</si>
  <si>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</si>
  <si>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</si>
  <si>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</si>
  <si>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</si>
  <si>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</si>
  <si>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</si>
  <si>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</si>
  <si>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</si>
  <si>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</si>
  <si>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</si>
  <si>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</si>
  <si>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</si>
  <si>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</si>
  <si>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</si>
  <si>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</si>
  <si>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</si>
  <si>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</si>
  <si>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</si>
  <si>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</si>
  <si>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</si>
  <si>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</si>
  <si>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</si>
  <si>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</si>
  <si>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</si>
  <si>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</si>
  <si>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</si>
  <si>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</si>
  <si>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</si>
  <si>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</si>
  <si>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</si>
  <si>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</si>
  <si>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</si>
  <si>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</si>
  <si>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</si>
  <si>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</si>
  <si>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</si>
  <si>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</si>
  <si>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</si>
  <si>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</si>
  <si>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</si>
  <si>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</si>
  <si>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</si>
  <si>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</si>
  <si>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</si>
  <si>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</si>
  <si>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</si>
  <si>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</si>
  <si>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</si>
  <si>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</si>
  <si>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</si>
  <si>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</si>
  <si>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</si>
  <si>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</si>
  <si>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</si>
  <si>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</si>
  <si>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</si>
  <si>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</si>
  <si>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</si>
  <si>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</si>
  <si>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</si>
  <si>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</si>
  <si>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</si>
  <si>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</si>
  <si>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</si>
  <si>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</si>
  <si>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</si>
  <si>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</si>
  <si>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</si>
  <si>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</si>
  <si>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</si>
  <si>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</si>
  <si>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</si>
  <si>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</si>
  <si>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</si>
  <si>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</si>
  <si>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</si>
  <si>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</si>
  <si>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</si>
  <si>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</si>
  <si>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</si>
  <si>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</si>
  <si>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</si>
  <si>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</si>
  <si>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</si>
  <si>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</si>
  <si>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</si>
  <si>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</si>
  <si>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</si>
  <si>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</si>
  <si>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</si>
  <si>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</si>
  <si>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</si>
  <si>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</si>
  <si>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</si>
  <si>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</si>
  <si>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</si>
  <si>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</si>
  <si>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</si>
  <si>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</si>
  <si>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</si>
  <si>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</si>
  <si>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</si>
  <si>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</si>
  <si>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</si>
  <si>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</si>
  <si>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</si>
  <si>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</si>
  <si>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</si>
  <si>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</si>
  <si>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</si>
  <si>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</si>
  <si>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</si>
  <si>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</si>
  <si>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</si>
  <si>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</si>
  <si>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</si>
  <si>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</si>
  <si>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</si>
  <si>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</si>
  <si>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</si>
  <si>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</si>
  <si>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</si>
  <si>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</si>
  <si>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</si>
  <si>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</si>
  <si>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</si>
  <si>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</si>
  <si>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</si>
  <si>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</si>
  <si>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</si>
  <si>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</si>
  <si>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</si>
  <si>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</si>
  <si>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</si>
  <si>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</si>
  <si>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</si>
  <si>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</si>
  <si>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</si>
  <si>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</si>
  <si>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</si>
  <si>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</si>
  <si>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</si>
  <si>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</si>
  <si>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</si>
  <si>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</si>
  <si>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</si>
  <si>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</si>
  <si>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</si>
  <si>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</si>
  <si>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</si>
  <si>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</si>
  <si>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</si>
  <si>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</si>
  <si>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</si>
  <si>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</si>
  <si>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</si>
  <si>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</si>
  <si>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</si>
  <si>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</si>
  <si>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</si>
  <si>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</si>
  <si>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</si>
  <si>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</si>
  <si>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</si>
  <si>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</si>
  <si>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</si>
  <si>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</si>
  <si>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</si>
  <si>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</si>
  <si>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</si>
  <si>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</si>
  <si>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</si>
  <si>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</si>
  <si>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</si>
  <si>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</si>
  <si>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</si>
  <si>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</si>
  <si>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</si>
  <si>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</si>
  <si>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</si>
  <si>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</si>
  <si>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</si>
  <si>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</si>
  <si>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</si>
  <si>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</si>
  <si>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</si>
  <si>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</si>
  <si>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</si>
  <si>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</si>
  <si>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</si>
  <si>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</si>
  <si>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</si>
  <si>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</si>
  <si>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</si>
  <si>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</si>
  <si>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</si>
  <si>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</si>
  <si>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</si>
  <si>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</si>
  <si>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</si>
  <si>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</si>
  <si>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</si>
  <si>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</si>
  <si>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</si>
  <si>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</si>
  <si>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</si>
  <si>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</si>
  <si>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</si>
  <si>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</si>
  <si>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</si>
  <si>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</si>
  <si>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</si>
  <si>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</si>
  <si>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</si>
  <si>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</si>
  <si>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</si>
  <si>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</si>
  <si>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</si>
  <si>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</si>
  <si>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</si>
  <si>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</si>
  <si>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</si>
  <si>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</si>
  <si>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</si>
  <si>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</si>
  <si>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</si>
  <si>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</si>
  <si>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</si>
  <si>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</si>
  <si>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</si>
  <si>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</si>
  <si>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</si>
  <si>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</si>
  <si>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</si>
  <si>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</si>
  <si>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</si>
  <si>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</si>
  <si>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</si>
  <si>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</si>
  <si>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</si>
  <si>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</si>
  <si>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</si>
  <si>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</si>
  <si>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</si>
  <si>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</si>
  <si>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</si>
  <si>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</si>
  <si>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</si>
  <si>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</si>
  <si>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</si>
  <si>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</si>
  <si>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</si>
  <si>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</si>
  <si>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</si>
  <si>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</si>
  <si>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</si>
  <si>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</si>
  <si>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</si>
  <si>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</si>
  <si>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</si>
  <si>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</si>
  <si>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</si>
  <si>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</si>
  <si>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</si>
  <si>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</si>
  <si>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</si>
  <si>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</si>
  <si>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</si>
  <si>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</si>
  <si>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</si>
  <si>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</si>
  <si>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</si>
  <si>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</si>
  <si>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</si>
  <si>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</si>
  <si>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</si>
  <si>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</si>
  <si>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</si>
  <si>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</si>
  <si>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</si>
  <si>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</si>
  <si>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</si>
  <si>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</si>
  <si>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</si>
  <si>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</si>
  <si>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</si>
  <si>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</si>
  <si>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</si>
  <si>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</si>
  <si>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</si>
  <si>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</si>
  <si>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</si>
  <si>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</si>
  <si>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</si>
  <si>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</si>
  <si>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</si>
  <si>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</si>
  <si>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</si>
  <si>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</si>
  <si>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</si>
  <si>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</si>
  <si>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</si>
  <si>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</si>
  <si>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</si>
  <si>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</si>
  <si>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</si>
  <si>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</si>
  <si>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</si>
  <si>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</si>
  <si>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</si>
  <si>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</si>
  <si>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</si>
  <si>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</si>
  <si>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</si>
  <si>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</si>
  <si>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</si>
  <si>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</si>
  <si>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</si>
  <si>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</si>
  <si>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</si>
  <si>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</si>
  <si>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</si>
  <si>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</si>
  <si>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</si>
  <si>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</si>
  <si>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</si>
  <si>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</si>
  <si>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</si>
  <si>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</si>
  <si>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</si>
  <si>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</si>
  <si>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</si>
  <si>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</si>
  <si>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</si>
  <si>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</si>
  <si>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</si>
  <si>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</si>
  <si>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</si>
  <si>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</si>
  <si>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</si>
  <si>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</si>
  <si>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</si>
  <si>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</si>
  <si>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</si>
  <si>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</si>
  <si>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</si>
  <si>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</si>
  <si>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</si>
  <si>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</si>
  <si>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</si>
  <si>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</si>
  <si>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</si>
  <si>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</si>
  <si>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</si>
  <si>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</si>
  <si>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</si>
  <si>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</si>
  <si>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</si>
  <si>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</si>
  <si>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</si>
  <si>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</si>
  <si>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</si>
  <si>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</si>
  <si>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</si>
  <si>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</si>
  <si>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</si>
  <si>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</si>
  <si>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</si>
  <si>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</si>
  <si>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</si>
  <si>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</si>
  <si>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</si>
  <si>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</si>
  <si>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</si>
  <si>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</si>
  <si>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</si>
  <si>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</si>
  <si>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</si>
  <si>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</si>
  <si>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</si>
  <si>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</si>
  <si>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</si>
  <si>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</si>
  <si>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</si>
  <si>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</si>
  <si>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</si>
  <si>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</si>
  <si>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</si>
  <si>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</si>
  <si>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</si>
  <si>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</si>
  <si>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</si>
  <si>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</si>
  <si>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</si>
  <si>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</si>
  <si>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</si>
  <si>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</si>
  <si>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</si>
  <si>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</si>
  <si>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</si>
  <si>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</si>
  <si>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</si>
  <si>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</si>
  <si>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</si>
  <si>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</si>
  <si>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</si>
  <si>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</si>
  <si>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</si>
  <si>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</si>
  <si>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</si>
  <si>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</si>
  <si>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</si>
  <si>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</si>
  <si>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</si>
  <si>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</si>
  <si>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</si>
  <si>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</si>
  <si>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</si>
  <si>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</si>
  <si>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</si>
  <si>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</si>
  <si>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</si>
  <si>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</si>
  <si>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</si>
  <si>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</si>
  <si>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</si>
  <si>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</si>
  <si>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</si>
  <si>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</si>
  <si>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</si>
  <si>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</si>
  <si>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</si>
  <si>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</si>
  <si>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</si>
  <si>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</si>
  <si>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</si>
  <si>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</si>
  <si>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</si>
  <si>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</si>
  <si>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</si>
  <si>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</si>
  <si>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</si>
  <si>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</si>
  <si>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</si>
  <si>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</si>
  <si>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</si>
  <si>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</si>
  <si>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</si>
  <si>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</si>
  <si>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</si>
  <si>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</si>
  <si>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</si>
  <si>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</si>
  <si>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</si>
  <si>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</si>
  <si>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</si>
  <si>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</si>
  <si>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</si>
  <si>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</si>
  <si>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</si>
  <si>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</si>
  <si>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</si>
  <si>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</si>
  <si>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</si>
  <si>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</si>
  <si>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</si>
  <si>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</si>
  <si>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</si>
  <si>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</si>
  <si>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</si>
  <si>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</si>
  <si>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</si>
  <si>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</si>
  <si>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</si>
  <si>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</si>
  <si>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</si>
  <si>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</si>
  <si>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</si>
  <si>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</si>
  <si>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</si>
  <si>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</si>
  <si>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</si>
  <si>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</si>
  <si>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</si>
  <si>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</si>
  <si>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</si>
  <si>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</si>
  <si>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</si>
  <si>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</si>
  <si>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</si>
  <si>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</si>
  <si>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</si>
  <si>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</si>
  <si>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</si>
  <si>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</si>
  <si>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</si>
  <si>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</si>
  <si>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</si>
  <si>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</si>
  <si>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</si>
  <si>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</si>
  <si>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</si>
  <si>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</si>
  <si>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</si>
  <si>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</si>
  <si>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</si>
  <si>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</si>
  <si>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</si>
  <si>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</si>
  <si>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</si>
  <si>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</si>
  <si>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</si>
  <si>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</si>
  <si>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</si>
  <si>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</si>
  <si>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</si>
  <si>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</si>
  <si>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</si>
  <si>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</si>
  <si>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</si>
  <si>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</si>
  <si>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</si>
  <si>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</si>
  <si>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</si>
  <si>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</si>
  <si>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</si>
  <si>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</si>
  <si>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</si>
  <si>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</si>
  <si>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</si>
  <si>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</si>
  <si>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</si>
  <si>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</si>
  <si>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</si>
  <si>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</si>
  <si>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</si>
  <si>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</si>
  <si>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</si>
  <si>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</si>
  <si>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</si>
  <si>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</si>
  <si>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</si>
  <si>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</si>
  <si>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</si>
  <si>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</si>
  <si>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</si>
  <si>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</si>
  <si>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</si>
  <si>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</si>
  <si>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</si>
  <si>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</si>
  <si>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</si>
  <si>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</si>
  <si>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</si>
  <si>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</si>
  <si>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</si>
  <si>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</si>
  <si>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</si>
  <si>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</si>
  <si>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</si>
  <si>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</si>
  <si>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</si>
  <si>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</si>
  <si>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</si>
  <si>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</si>
  <si>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</si>
  <si>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</si>
  <si>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</si>
  <si>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</si>
  <si>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</si>
  <si>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</si>
  <si>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</si>
  <si>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</si>
  <si>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</si>
  <si>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</si>
  <si>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</si>
  <si>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</si>
  <si>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</si>
  <si>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</si>
  <si>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</si>
  <si>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</si>
  <si>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</si>
  <si>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</si>
  <si>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</si>
  <si>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</si>
  <si>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</si>
  <si>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</si>
  <si>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</si>
  <si>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</si>
  <si>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</si>
  <si>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</si>
  <si>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</si>
  <si>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</si>
  <si>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</si>
  <si>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</si>
  <si>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</si>
  <si>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</si>
  <si>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</si>
  <si>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</si>
  <si>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</si>
  <si>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</si>
  <si>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</si>
  <si>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</si>
  <si>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</si>
  <si>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</si>
  <si>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</si>
  <si>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</si>
  <si>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</si>
  <si>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</si>
  <si>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</si>
  <si>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</si>
  <si>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</si>
  <si>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</si>
  <si>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</si>
  <si>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</si>
  <si>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</si>
  <si>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</si>
  <si>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</si>
  <si>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</si>
  <si>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</si>
  <si>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</si>
  <si>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</si>
  <si>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</si>
  <si>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</si>
  <si>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</si>
  <si>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</si>
  <si>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</si>
  <si>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</si>
  <si>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</si>
  <si>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</si>
  <si>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</si>
  <si>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</si>
  <si>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</si>
  <si>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</si>
  <si>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</si>
  <si>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</si>
  <si>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</si>
  <si>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</si>
  <si>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</si>
  <si>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</si>
  <si>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</si>
  <si>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</si>
  <si>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</si>
  <si>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</si>
  <si>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</si>
  <si>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</si>
  <si>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</si>
  <si>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</si>
  <si>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</si>
  <si>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</si>
  <si>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</si>
  <si>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</si>
  <si>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</si>
  <si>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</si>
  <si>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</si>
  <si>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</si>
  <si>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</si>
  <si>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</si>
  <si>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</si>
  <si>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</si>
  <si>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</si>
  <si>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</si>
  <si>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</si>
  <si>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</si>
  <si>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</si>
  <si>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</si>
  <si>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</si>
  <si>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</si>
  <si>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</si>
  <si>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</si>
  <si>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</si>
  <si>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</si>
  <si>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</si>
  <si>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</si>
  <si>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</si>
  <si>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</si>
  <si>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</si>
  <si>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</si>
  <si>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</si>
  <si>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</si>
  <si>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</si>
  <si>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</si>
  <si>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</si>
  <si>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</si>
  <si>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</si>
  <si>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</si>
  <si>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</si>
  <si>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</si>
  <si>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</si>
  <si>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</si>
  <si>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</si>
  <si>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</si>
  <si>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</si>
  <si>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</si>
  <si>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</si>
  <si>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</si>
  <si>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</si>
  <si>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</si>
  <si>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</si>
  <si>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</si>
  <si>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</si>
  <si>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</si>
  <si>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</si>
  <si>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</si>
  <si>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</si>
  <si>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</si>
  <si>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</si>
  <si>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</si>
  <si>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</si>
  <si>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</si>
  <si>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</si>
  <si>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</si>
  <si>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</si>
  <si>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</si>
  <si>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</si>
  <si>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</si>
  <si>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</si>
  <si>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</si>
  <si>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</si>
  <si>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</si>
  <si>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</si>
  <si>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</si>
  <si>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</si>
  <si>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</si>
  <si>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</si>
  <si>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</si>
  <si>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</si>
  <si>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</si>
  <si>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</si>
  <si>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</si>
  <si>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</si>
  <si>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</si>
  <si>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</si>
  <si>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</si>
  <si>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</si>
  <si>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</si>
  <si>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</si>
  <si>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</si>
  <si>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</si>
  <si>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</si>
  <si>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</si>
  <si>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</si>
  <si>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</si>
  <si>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</si>
  <si>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</si>
  <si>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</si>
  <si>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</si>
  <si>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</si>
  <si>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</si>
  <si>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</si>
  <si>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</si>
  <si>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</si>
  <si>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</si>
  <si>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</si>
  <si>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</si>
  <si>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</si>
  <si>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</si>
  <si>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</si>
  <si>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</si>
  <si>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</si>
  <si>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</si>
  <si>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</si>
  <si>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</si>
  <si>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</si>
  <si>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</si>
  <si>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</si>
  <si>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</si>
  <si>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</si>
  <si>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</si>
  <si>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</si>
  <si>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</si>
  <si>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</si>
  <si>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</si>
  <si>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</si>
  <si>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</si>
  <si>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</si>
  <si>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</si>
  <si>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</si>
  <si>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</si>
  <si>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</si>
  <si>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</si>
  <si>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</si>
  <si>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</si>
  <si>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</si>
  <si>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</si>
  <si>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</si>
  <si>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</si>
  <si>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</si>
  <si>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</si>
  <si>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</si>
  <si>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</si>
  <si>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</si>
  <si>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</si>
  <si>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</si>
  <si>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</si>
  <si>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</si>
  <si>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</si>
  <si>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</si>
  <si>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</si>
  <si>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</si>
  <si>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</si>
  <si>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</si>
  <si>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</si>
  <si>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</si>
  <si>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</si>
  <si>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</si>
  <si>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</si>
  <si>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</si>
  <si>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</si>
  <si>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</si>
  <si>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</si>
  <si>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</si>
  <si>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</si>
  <si>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</si>
  <si>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</si>
  <si>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</si>
  <si>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</si>
  <si>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</si>
  <si>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</si>
  <si>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</si>
  <si>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</si>
  <si>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</si>
  <si>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</si>
  <si>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</si>
  <si>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</si>
  <si>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</si>
  <si>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</si>
  <si>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</si>
  <si>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</si>
  <si>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</si>
  <si>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</si>
  <si>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</si>
  <si>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</si>
  <si>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</si>
  <si>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</si>
  <si>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</si>
  <si>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</si>
  <si>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</si>
  <si>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</si>
  <si>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</si>
  <si>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</si>
  <si>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</si>
  <si>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</si>
  <si>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</si>
  <si>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</si>
  <si>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</si>
  <si>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</si>
  <si>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</si>
  <si>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</si>
  <si>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</si>
  <si>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</si>
  <si>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</si>
  <si>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</si>
  <si>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</si>
  <si>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</si>
  <si>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</si>
  <si>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</si>
  <si>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</si>
  <si>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</si>
  <si>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</si>
  <si>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</si>
  <si>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</si>
  <si>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</si>
  <si>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</si>
  <si>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</si>
  <si>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</si>
  <si>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</si>
  <si>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</si>
  <si>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</si>
  <si>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</si>
  <si>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</si>
  <si>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</si>
  <si>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</si>
  <si>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</si>
  <si>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</si>
  <si>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</si>
  <si>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</si>
  <si>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</si>
  <si>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</si>
  <si>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</si>
  <si>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</si>
  <si>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</si>
  <si>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</si>
  <si>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</si>
  <si>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</si>
  <si>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</si>
  <si>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</si>
  <si>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</si>
  <si>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</si>
  <si>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</si>
  <si>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</si>
  <si>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</si>
  <si>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</si>
  <si>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</si>
  <si>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</si>
  <si>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</si>
  <si>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</si>
  <si>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</si>
  <si>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</si>
  <si>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</si>
  <si>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</si>
  <si>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</si>
  <si>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</si>
  <si>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</si>
  <si>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</si>
  <si>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</si>
  <si>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</si>
  <si>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</si>
  <si>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</si>
  <si>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</si>
  <si>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</si>
  <si>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</si>
  <si>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</si>
  <si>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</si>
  <si>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</si>
  <si>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</si>
  <si>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</si>
  <si>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</si>
  <si>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</si>
  <si>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</si>
  <si>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</si>
  <si>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</si>
  <si>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</si>
  <si>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</si>
  <si>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</si>
  <si>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</si>
  <si>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</si>
  <si>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</si>
  <si>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</si>
  <si>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</si>
  <si>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</si>
  <si>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</si>
  <si>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</si>
  <si>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</si>
  <si>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</si>
  <si>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</si>
  <si>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</si>
  <si>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</si>
  <si>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</si>
  <si>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</si>
  <si>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</si>
  <si>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</si>
  <si>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</si>
  <si>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</si>
  <si>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</si>
  <si>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</si>
  <si>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</si>
  <si>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</si>
  <si>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</si>
  <si>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</si>
  <si>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</si>
  <si>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</si>
  <si>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</si>
  <si>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</si>
  <si>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</si>
  <si>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</si>
  <si>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</si>
  <si>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</si>
  <si>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</si>
  <si>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</si>
  <si>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</si>
  <si>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</si>
  <si>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</si>
  <si>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</si>
  <si>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</si>
  <si>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</si>
  <si>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</si>
  <si>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</si>
  <si>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</si>
  <si>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</si>
  <si>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</si>
  <si>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</si>
  <si>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</si>
  <si>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</si>
  <si>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</si>
  <si>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</si>
  <si>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</si>
  <si>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</si>
  <si>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</si>
  <si>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</si>
  <si>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</si>
  <si>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</si>
  <si>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</si>
  <si>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</si>
  <si>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</si>
  <si>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</si>
  <si>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</si>
  <si>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</si>
  <si>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</si>
  <si>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</si>
  <si>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</si>
  <si>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</si>
  <si>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</si>
  <si>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</si>
  <si>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</si>
  <si>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</si>
  <si>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</si>
  <si>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</si>
  <si>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</si>
  <si>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</si>
  <si>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</si>
  <si>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</si>
  <si>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</si>
  <si>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</si>
  <si>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</si>
  <si>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</si>
  <si>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</si>
  <si>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</si>
  <si>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</si>
  <si>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</si>
  <si>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</si>
  <si>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</si>
  <si>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</si>
  <si>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</si>
  <si>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</si>
  <si>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</si>
  <si>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</si>
  <si>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</si>
  <si>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</si>
  <si>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</si>
  <si>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</si>
  <si>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</si>
  <si>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</si>
  <si>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</si>
  <si>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</si>
  <si>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</si>
  <si>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</si>
  <si>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</si>
  <si>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</si>
  <si>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</si>
  <si>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</si>
  <si>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</si>
  <si>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</si>
  <si>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</si>
  <si>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</si>
  <si>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</si>
  <si>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</si>
  <si>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</si>
  <si>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</si>
  <si>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</si>
  <si>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</si>
  <si>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</si>
  <si>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</si>
  <si>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</si>
  <si>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</si>
  <si>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</si>
  <si>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</si>
  <si>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</si>
  <si>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</si>
  <si>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</si>
  <si>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</si>
  <si>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</si>
  <si>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</si>
  <si>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</si>
  <si>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</si>
  <si>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</si>
  <si>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</si>
  <si>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</si>
  <si>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</si>
  <si>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</si>
  <si>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</si>
  <si>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</si>
  <si>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</si>
  <si>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</si>
  <si>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</si>
  <si>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</si>
  <si>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</si>
  <si>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</si>
  <si>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</si>
  <si>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</si>
  <si>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</si>
  <si>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</si>
  <si>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</si>
  <si>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</si>
  <si>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</si>
  <si>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</si>
  <si>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</si>
  <si>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</si>
  <si>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</si>
  <si>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</si>
  <si>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</si>
  <si>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</si>
  <si>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</si>
  <si>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</si>
  <si>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</si>
  <si>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</si>
  <si>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</si>
  <si>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</si>
  <si>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</si>
  <si>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</si>
  <si>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</si>
  <si>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</si>
  <si>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</si>
  <si>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</si>
  <si>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</si>
  <si>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</si>
  <si>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</si>
  <si>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</si>
  <si>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</si>
  <si>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</si>
  <si>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</si>
  <si>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</si>
  <si>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</si>
  <si>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</si>
  <si>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</si>
  <si>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</si>
  <si>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</si>
  <si>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</si>
  <si>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</si>
  <si>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</si>
  <si>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</si>
  <si>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</si>
  <si>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</si>
  <si>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</si>
  <si>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</si>
  <si>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</si>
  <si>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</si>
  <si>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</si>
  <si>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</si>
  <si>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</si>
  <si>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</si>
  <si>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</si>
  <si>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</si>
  <si>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</si>
  <si>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</si>
  <si>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</si>
  <si>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</si>
  <si>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</si>
  <si>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</si>
  <si>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</si>
  <si>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</si>
  <si>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</si>
  <si>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</si>
  <si>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</si>
  <si>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</si>
  <si>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</si>
  <si>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</si>
  <si>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</si>
  <si>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</si>
  <si>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</si>
  <si>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</si>
  <si>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</si>
  <si>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</si>
  <si>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</si>
  <si>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</si>
  <si>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</si>
  <si>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</si>
  <si>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</si>
  <si>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</si>
  <si>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</si>
  <si>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</si>
  <si>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</si>
  <si>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</si>
  <si>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</si>
  <si>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</si>
  <si>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</si>
  <si>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</si>
  <si>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</si>
  <si>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</si>
  <si>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</si>
  <si>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</si>
  <si>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</si>
  <si>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</si>
  <si>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</si>
  <si>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</si>
  <si>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</si>
  <si>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</si>
  <si>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</si>
  <si>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</si>
  <si>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</si>
  <si>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</si>
  <si>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</si>
  <si>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</si>
  <si>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</si>
  <si>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</si>
  <si>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</si>
  <si>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</si>
  <si>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</si>
  <si>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</si>
  <si>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</si>
  <si>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</si>
  <si>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</si>
  <si>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</si>
  <si>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</si>
  <si>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</si>
  <si>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</si>
  <si>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</si>
  <si>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</si>
  <si>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</si>
  <si>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</si>
  <si>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</si>
  <si>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</si>
  <si>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</si>
  <si>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</si>
  <si>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</si>
  <si>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</si>
  <si>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</si>
  <si>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</si>
  <si>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</si>
  <si>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</si>
  <si>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</si>
  <si>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</si>
  <si>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</si>
  <si>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</si>
  <si>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</si>
  <si>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</si>
  <si>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</si>
  <si>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</si>
  <si>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</si>
  <si>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</si>
  <si>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</si>
  <si>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</si>
  <si>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</si>
  <si>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</si>
  <si>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</si>
  <si>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</si>
  <si>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</si>
  <si>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</si>
  <si>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</si>
  <si>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</si>
  <si>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</si>
  <si>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</si>
  <si>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</si>
  <si>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</si>
  <si>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</si>
  <si>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</si>
  <si>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</si>
  <si>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</si>
  <si>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</si>
  <si>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</si>
  <si>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</si>
  <si>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</si>
  <si>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</si>
  <si>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</si>
  <si>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</si>
  <si>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</si>
  <si>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</si>
  <si>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</si>
  <si>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</si>
  <si>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</si>
  <si>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</si>
  <si>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</si>
  <si>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</si>
  <si>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</si>
  <si>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</si>
  <si>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</si>
  <si>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</si>
  <si>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</si>
  <si>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</si>
  <si>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</si>
  <si>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</si>
  <si>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</si>
  <si>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</si>
  <si>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</si>
  <si>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</si>
  <si>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</si>
  <si>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</si>
  <si>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</si>
  <si>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</si>
  <si>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</si>
  <si>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</si>
  <si>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</si>
  <si>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</si>
  <si>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</si>
  <si>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</si>
  <si>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</si>
  <si>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</si>
  <si>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</si>
  <si>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</si>
  <si>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</si>
  <si>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</si>
  <si>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</si>
  <si>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</si>
  <si>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</si>
  <si>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</si>
  <si>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</si>
  <si>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</si>
  <si>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</si>
  <si>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</si>
  <si>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</si>
  <si>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</si>
  <si>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</si>
  <si>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</si>
  <si>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</si>
  <si>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</si>
  <si>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</si>
  <si>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</si>
  <si>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</si>
  <si>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</si>
  <si>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</si>
  <si>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</si>
  <si>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</si>
  <si>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</si>
  <si>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</si>
  <si>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</si>
  <si>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</si>
  <si>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</si>
  <si>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</si>
  <si>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</si>
  <si>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</si>
  <si>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</si>
  <si>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</si>
  <si>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</si>
  <si>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</si>
  <si>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</si>
  <si>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</si>
  <si>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</si>
  <si>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</si>
  <si>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</si>
  <si>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</si>
  <si>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</si>
  <si>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</si>
  <si>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</si>
  <si>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</si>
  <si>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</si>
  <si>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</si>
  <si>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</si>
  <si>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</si>
  <si>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</si>
  <si>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</si>
  <si>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</si>
  <si>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</si>
  <si>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</si>
  <si>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</si>
  <si>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</si>
  <si>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</si>
  <si>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</si>
  <si>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</si>
  <si>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</si>
  <si>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</si>
  <si>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</si>
  <si>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</si>
  <si>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</si>
  <si>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</si>
  <si>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</si>
  <si>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</si>
  <si>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</si>
  <si>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</si>
  <si>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</si>
  <si>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</si>
  <si>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</si>
  <si>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</si>
  <si>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</si>
  <si>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</si>
  <si>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</si>
  <si>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</si>
  <si>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</si>
  <si>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</si>
  <si>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</si>
  <si>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</si>
  <si>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</si>
  <si>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</si>
  <si>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</si>
  <si>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</si>
  <si>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</si>
  <si>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</si>
  <si>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</si>
  <si>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</si>
  <si>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</si>
  <si>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</si>
  <si>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</si>
  <si>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</si>
  <si>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</si>
  <si>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</si>
  <si>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</si>
  <si>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</si>
  <si>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</si>
  <si>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</si>
  <si>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</si>
  <si>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</si>
  <si>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</si>
  <si>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</si>
  <si>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</si>
  <si>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</si>
  <si>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</si>
  <si>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</si>
  <si>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</si>
  <si>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</si>
  <si>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</si>
  <si>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</si>
  <si>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</si>
  <si>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</si>
  <si>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</si>
  <si>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</si>
  <si>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</si>
  <si>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</si>
  <si>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</si>
  <si>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</si>
  <si>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</si>
  <si>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</si>
  <si>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</si>
  <si>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</si>
  <si>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</si>
  <si>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</si>
  <si>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</si>
  <si>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</si>
  <si>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</si>
  <si>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</si>
  <si>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</si>
  <si>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</si>
  <si>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</si>
  <si>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</si>
  <si>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</si>
  <si>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</si>
  <si>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</si>
  <si>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</si>
  <si>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</si>
  <si>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</si>
  <si>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</si>
  <si>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</si>
  <si>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</si>
  <si>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</si>
  <si>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</si>
  <si>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</si>
  <si>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</si>
  <si>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</si>
  <si>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</si>
  <si>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</si>
  <si>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</si>
  <si>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</si>
  <si>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</si>
  <si>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</si>
  <si>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</si>
  <si>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</si>
  <si>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</si>
  <si>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</si>
  <si>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</si>
  <si>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</si>
  <si>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</si>
  <si>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</si>
  <si>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</si>
  <si>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</si>
  <si>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</si>
  <si>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</si>
  <si>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</si>
  <si>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</si>
  <si>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</si>
  <si>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</si>
  <si>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</si>
  <si>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</si>
  <si>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</si>
  <si>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</si>
  <si>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</si>
  <si>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</si>
  <si>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</si>
  <si>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</si>
  <si>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</si>
  <si>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</si>
  <si>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</si>
  <si>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</si>
  <si>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</si>
  <si>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</si>
  <si>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</si>
  <si>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</si>
  <si>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</si>
  <si>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</si>
  <si>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</si>
  <si>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</si>
  <si>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</si>
  <si>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</si>
  <si>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</si>
  <si>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</si>
  <si>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</si>
  <si>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</si>
  <si>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</si>
  <si>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</si>
  <si>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</si>
  <si>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</si>
  <si>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</si>
  <si>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</si>
  <si>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</si>
  <si>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</si>
  <si>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</si>
  <si>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</si>
  <si>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</si>
  <si>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</si>
  <si>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</si>
  <si>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</si>
  <si>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</si>
  <si>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</si>
  <si>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</si>
  <si>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</si>
  <si>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</si>
  <si>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</si>
  <si>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</si>
  <si>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</si>
  <si>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</si>
  <si>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</si>
  <si>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</si>
  <si>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</si>
  <si>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</si>
  <si>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</si>
  <si>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</si>
  <si>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</si>
  <si>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</si>
  <si>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</si>
  <si>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</si>
  <si>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</si>
  <si>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</si>
  <si>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</si>
  <si>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</si>
  <si>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</si>
  <si>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</si>
  <si>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</si>
  <si>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</si>
  <si>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</si>
  <si>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</si>
  <si>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</si>
  <si>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</si>
  <si>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</si>
  <si>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</si>
  <si>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</si>
  <si>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</si>
  <si>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</si>
  <si>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</si>
  <si>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</si>
  <si>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</si>
  <si>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</si>
  <si>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</si>
  <si>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</si>
  <si>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</si>
  <si>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</si>
  <si>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</si>
  <si>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</si>
  <si>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</si>
  <si>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</si>
  <si>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</si>
  <si>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</si>
  <si>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</si>
  <si>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</si>
  <si>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</si>
  <si>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</si>
  <si>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</si>
  <si>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</si>
  <si>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</si>
  <si>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</si>
  <si>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</si>
  <si>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</si>
  <si>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</si>
  <si>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</si>
  <si>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</si>
  <si>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</si>
  <si>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</si>
  <si>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</si>
  <si>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</si>
  <si>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</si>
  <si>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</si>
  <si>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</si>
  <si>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</si>
  <si>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</si>
  <si>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</si>
  <si>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</si>
  <si>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</si>
  <si>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</si>
  <si>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</si>
  <si>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</si>
  <si>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</si>
  <si>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</si>
  <si>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</si>
  <si>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</si>
  <si>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</si>
  <si>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</si>
  <si>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</si>
  <si>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</si>
  <si>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</si>
  <si>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</si>
  <si>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</si>
  <si>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</si>
  <si>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</si>
  <si>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</si>
  <si>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</si>
  <si>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</si>
  <si>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</si>
  <si>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</si>
  <si>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</si>
  <si>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</si>
  <si>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</si>
  <si>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</si>
  <si>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</si>
  <si>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</si>
  <si>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</si>
  <si>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</si>
  <si>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</si>
  <si>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</si>
  <si>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</si>
  <si>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</si>
  <si>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</si>
  <si>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</si>
  <si>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</si>
  <si>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</si>
  <si>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</si>
  <si>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</si>
  <si>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</si>
  <si>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</si>
  <si>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</si>
  <si>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</si>
  <si>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</si>
  <si>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</si>
  <si>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</si>
  <si>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</si>
  <si>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</si>
  <si>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</si>
  <si>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</si>
  <si>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</si>
  <si>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</si>
  <si>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</si>
  <si>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</si>
  <si>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</si>
  <si>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</si>
  <si>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</si>
  <si>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</si>
  <si>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</si>
  <si>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</si>
  <si>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</si>
  <si>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</si>
  <si>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</si>
  <si>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</si>
  <si>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</si>
  <si>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</si>
  <si>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</si>
  <si>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</si>
  <si>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</si>
  <si>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</si>
  <si>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</si>
  <si>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</si>
  <si>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</si>
  <si>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</si>
  <si>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</si>
  <si>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</si>
  <si>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</si>
  <si>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</si>
  <si>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</si>
  <si>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</si>
  <si>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</si>
  <si>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</si>
  <si>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</si>
  <si>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</si>
  <si>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</si>
  <si>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</si>
  <si>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</si>
  <si>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</si>
  <si>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</si>
  <si>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</si>
  <si>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</si>
  <si>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</si>
  <si>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</si>
  <si>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</si>
  <si>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</si>
  <si>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</si>
  <si>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</si>
  <si>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</si>
  <si>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</si>
  <si>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</si>
  <si>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</si>
  <si>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</si>
  <si>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</si>
  <si>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</si>
  <si>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</si>
  <si>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</si>
  <si>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</si>
  <si>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</si>
  <si>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</si>
  <si>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</si>
  <si>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</si>
  <si>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</si>
  <si>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</si>
  <si>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</si>
  <si>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</si>
  <si>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</si>
  <si>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</si>
  <si>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</si>
  <si>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</si>
  <si>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</si>
  <si>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</si>
  <si>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</si>
  <si>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</si>
  <si>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</si>
  <si>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</si>
  <si>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</si>
  <si>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</si>
  <si>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</si>
  <si>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</si>
  <si>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</si>
  <si>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</si>
  <si>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</si>
  <si>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</si>
  <si>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</si>
  <si>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</si>
  <si>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</si>
  <si>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</si>
  <si>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</si>
  <si>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</si>
  <si>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</si>
  <si>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</si>
  <si>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</si>
  <si>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</si>
  <si>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</si>
  <si>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</si>
  <si>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</si>
  <si>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</si>
  <si>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</si>
  <si>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</si>
  <si>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</si>
  <si>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</si>
  <si>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</si>
  <si>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</si>
  <si>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</si>
  <si>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</si>
  <si>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</si>
  <si>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</si>
  <si>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</si>
  <si>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</si>
  <si>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</si>
  <si>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</si>
  <si>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</si>
  <si>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</si>
  <si>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</si>
  <si>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</si>
  <si>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</si>
  <si>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</si>
  <si>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</si>
  <si>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</si>
  <si>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</si>
  <si>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</si>
  <si>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</si>
  <si>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</si>
  <si>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</si>
  <si>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</si>
  <si>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</si>
  <si>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</si>
  <si>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</si>
  <si>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</si>
  <si>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</si>
  <si>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</si>
  <si>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</si>
  <si>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</si>
  <si>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</si>
  <si>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</si>
  <si>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</si>
  <si>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</si>
  <si>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</si>
  <si>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</si>
  <si>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</si>
  <si>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</si>
  <si>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</si>
  <si>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</si>
  <si>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</si>
  <si>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</si>
  <si>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</si>
  <si>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</si>
  <si>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</si>
  <si>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</si>
  <si>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</si>
  <si>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</si>
  <si>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</si>
  <si>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</si>
  <si>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</si>
  <si>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</si>
  <si>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</si>
  <si>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</si>
  <si>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</si>
  <si>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</si>
  <si>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</si>
  <si>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</si>
  <si>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</si>
  <si>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</si>
  <si>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</si>
  <si>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</si>
  <si>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</si>
  <si>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</si>
  <si>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</si>
  <si>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</si>
  <si>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</si>
  <si>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</si>
  <si>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</si>
  <si>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</si>
  <si>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</si>
  <si>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</si>
  <si>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</si>
  <si>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</si>
  <si>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</si>
  <si>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</si>
  <si>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</si>
  <si>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</si>
  <si>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</si>
  <si>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</si>
  <si>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</si>
  <si>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</si>
  <si>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</si>
  <si>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</si>
  <si>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</si>
  <si>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</si>
  <si>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</si>
  <si>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</si>
  <si>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</si>
  <si>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</si>
  <si>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</si>
  <si>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</si>
  <si>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</si>
  <si>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</si>
  <si>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</si>
  <si>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</si>
  <si>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</si>
  <si>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</si>
  <si>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</si>
  <si>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</si>
  <si>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</si>
  <si>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</si>
  <si>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</si>
  <si>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</si>
  <si>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</si>
  <si>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</si>
  <si>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</si>
  <si>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</si>
  <si>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</si>
  <si>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</si>
  <si>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</si>
  <si>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</si>
  <si>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</si>
  <si>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</si>
  <si>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</si>
  <si>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</si>
  <si>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</si>
  <si>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</si>
  <si>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</si>
  <si>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</si>
  <si>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</si>
  <si>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</si>
  <si>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</si>
  <si>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</si>
  <si>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</si>
  <si>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</si>
  <si>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</si>
  <si>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</si>
  <si>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</si>
  <si>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</si>
  <si>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</si>
  <si>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</si>
  <si>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</si>
  <si>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</si>
  <si>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</si>
  <si>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</si>
  <si>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</si>
  <si>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</si>
  <si>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</si>
  <si>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</si>
  <si>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</si>
  <si>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</si>
  <si>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</si>
  <si>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</si>
  <si>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</si>
  <si>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</si>
  <si>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</si>
  <si>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</si>
  <si>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</si>
  <si>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</si>
  <si>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</si>
  <si>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</si>
  <si>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</si>
  <si>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</si>
  <si>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</si>
  <si>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</si>
  <si>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</si>
  <si>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</si>
  <si>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</si>
  <si>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</si>
  <si>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</si>
  <si>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</si>
  <si>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</si>
  <si>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</si>
  <si>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</si>
  <si>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</si>
  <si>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</si>
  <si>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</si>
  <si>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</si>
  <si>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</si>
  <si>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</si>
  <si>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</si>
  <si>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</si>
  <si>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</si>
  <si>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</si>
  <si>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</si>
  <si>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</si>
  <si>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</si>
  <si>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</si>
  <si>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</si>
  <si>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</si>
  <si>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</si>
  <si>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</si>
  <si>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</si>
  <si>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</si>
  <si>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</si>
  <si>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</si>
  <si>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</si>
  <si>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</si>
  <si>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</si>
  <si>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</si>
  <si>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</si>
  <si>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</si>
  <si>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</si>
  <si>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</si>
  <si>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</si>
  <si>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</si>
  <si>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</si>
  <si>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</si>
  <si>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</si>
  <si>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</si>
  <si>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</si>
  <si>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</si>
  <si>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</si>
  <si>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</si>
  <si>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</si>
  <si>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</si>
  <si>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</si>
  <si>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</si>
  <si>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</si>
  <si>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</si>
  <si>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</si>
  <si>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</si>
  <si>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</si>
  <si>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</si>
  <si>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</si>
  <si>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</si>
  <si>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</si>
  <si>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</si>
  <si>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</si>
  <si>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</si>
  <si>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</si>
  <si>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</si>
  <si>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</si>
  <si>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</si>
  <si>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</si>
  <si>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</si>
  <si>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</si>
  <si>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</si>
  <si>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</si>
  <si>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</si>
  <si>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</si>
  <si>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</si>
  <si>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</si>
  <si>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</si>
  <si>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</si>
  <si>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</si>
  <si>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</si>
  <si>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</si>
  <si>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</si>
  <si>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</si>
  <si>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</si>
  <si>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</si>
  <si>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</si>
  <si>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</si>
  <si>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</si>
  <si>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</si>
  <si>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</si>
  <si>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</si>
  <si>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</si>
  <si>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</si>
  <si>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</si>
  <si>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</si>
  <si>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</si>
  <si>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</si>
  <si>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</si>
  <si>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</si>
  <si>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</si>
  <si>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</si>
  <si>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</si>
  <si>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</si>
  <si>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</si>
  <si>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</si>
  <si>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</si>
  <si>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</si>
  <si>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</si>
  <si>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</si>
  <si>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</si>
  <si>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</si>
  <si>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</si>
  <si>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</si>
  <si>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</si>
  <si>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</si>
  <si>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</si>
  <si>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</si>
  <si>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</si>
  <si>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</si>
  <si>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</si>
  <si>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</si>
  <si>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</si>
  <si>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</si>
  <si>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</si>
  <si>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</si>
  <si>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</si>
  <si>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</si>
  <si>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</si>
  <si>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</si>
  <si>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</si>
  <si>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</si>
  <si>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</si>
  <si>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</si>
  <si>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</si>
  <si>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</si>
  <si>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</si>
  <si>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</si>
  <si>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</si>
  <si>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</si>
  <si>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</si>
  <si>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</si>
  <si>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</si>
  <si>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</si>
  <si>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</si>
  <si>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</si>
  <si>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</si>
  <si>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</si>
  <si>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</si>
  <si>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</si>
  <si>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</si>
  <si>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</si>
  <si>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</si>
  <si>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</si>
  <si>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</si>
  <si>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</si>
  <si>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</si>
  <si>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</si>
  <si>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</si>
  <si>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</si>
  <si>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</si>
  <si>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</si>
  <si>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</si>
  <si>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</si>
  <si>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</si>
  <si>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</si>
  <si>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</si>
  <si>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</si>
  <si>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</si>
  <si>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</si>
  <si>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</si>
  <si>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</si>
  <si>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</si>
  <si>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</si>
  <si>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</si>
  <si>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</si>
  <si>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</si>
  <si>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</si>
  <si>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</si>
  <si>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</si>
  <si>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</si>
  <si>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</si>
  <si>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</si>
  <si>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</si>
  <si>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</si>
  <si>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</si>
  <si>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</si>
  <si>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</si>
  <si>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</si>
  <si>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</si>
  <si>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</si>
  <si>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</si>
  <si>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</si>
  <si>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</si>
  <si>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</si>
  <si>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</si>
  <si>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</si>
  <si>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</si>
  <si>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</si>
  <si>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</si>
  <si>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</si>
  <si>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</si>
  <si>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</si>
  <si>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</si>
  <si>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</si>
  <si>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</si>
  <si>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</si>
  <si>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</si>
  <si>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</si>
  <si>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</si>
  <si>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</si>
  <si>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</si>
  <si>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</si>
  <si>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</si>
  <si>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</si>
  <si>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</si>
  <si>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</si>
  <si>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</si>
  <si>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</si>
  <si>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</si>
  <si>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</si>
  <si>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</si>
  <si>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</si>
  <si>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</si>
  <si>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</si>
  <si>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</si>
  <si>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</si>
  <si>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</si>
  <si>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</si>
  <si>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</si>
  <si>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</si>
  <si>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</si>
  <si>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</si>
  <si>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</si>
  <si>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</si>
  <si>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</si>
  <si>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</si>
  <si>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</si>
  <si>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</si>
  <si>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</si>
  <si>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</si>
  <si>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</si>
  <si>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</si>
  <si>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</si>
  <si>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</si>
  <si>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</si>
  <si>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</si>
  <si>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</si>
  <si>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</si>
  <si>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</si>
  <si>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</si>
  <si>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</si>
  <si>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</si>
  <si>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</si>
  <si>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</si>
  <si>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</si>
  <si>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</si>
  <si>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</si>
  <si>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</si>
  <si>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</si>
  <si>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</si>
  <si>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</si>
  <si>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</si>
  <si>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</si>
  <si>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</si>
  <si>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</si>
  <si>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</si>
  <si>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</si>
  <si>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</si>
  <si>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</si>
  <si>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</si>
  <si>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</si>
  <si>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</si>
  <si>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</si>
  <si>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</si>
  <si>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</si>
  <si>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</si>
  <si>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</si>
  <si>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</si>
  <si>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</si>
  <si>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</si>
  <si>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</si>
  <si>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</si>
  <si>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</si>
  <si>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</si>
  <si>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</si>
  <si>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</si>
  <si>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</si>
  <si>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</si>
  <si>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</si>
  <si>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</si>
  <si>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</si>
  <si>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</si>
  <si>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</si>
  <si>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</si>
  <si>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</si>
  <si>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</si>
  <si>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</si>
  <si>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</si>
  <si>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</si>
  <si>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</si>
  <si>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</si>
  <si>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</si>
  <si>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</si>
  <si>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</si>
  <si>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</si>
  <si>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</si>
  <si>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</si>
  <si>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</si>
  <si>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</si>
  <si>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</si>
  <si>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</si>
  <si>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</si>
  <si>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</si>
  <si>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</si>
  <si>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</si>
  <si>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</si>
  <si>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</si>
  <si>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</si>
  <si>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</si>
  <si>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</si>
  <si>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</si>
  <si>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</si>
  <si>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</si>
  <si>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</si>
  <si>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</si>
  <si>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</si>
  <si>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</si>
  <si>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</si>
  <si>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</si>
  <si>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</si>
  <si>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</si>
  <si>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</si>
  <si>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</si>
  <si>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</si>
  <si>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</si>
  <si>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</si>
  <si>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</si>
  <si>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</si>
  <si>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</si>
  <si>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</si>
  <si>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</si>
  <si>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</si>
  <si>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</si>
  <si>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</si>
  <si>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</si>
  <si>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</si>
  <si>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</si>
  <si>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</si>
  <si>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</si>
  <si>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</si>
  <si>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</si>
  <si>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</si>
  <si>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</si>
  <si>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</si>
  <si>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</si>
  <si>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</si>
  <si>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</si>
  <si>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</si>
  <si>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</si>
  <si>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</si>
  <si>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</si>
  <si>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</si>
  <si>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</si>
  <si>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</si>
  <si>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</si>
  <si>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</si>
  <si>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</si>
  <si>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</si>
  <si>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</si>
  <si>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</si>
  <si>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</si>
  <si>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</si>
  <si>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</si>
  <si>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</si>
  <si>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</si>
  <si>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</si>
  <si>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</si>
  <si>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</si>
  <si>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</si>
  <si>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</si>
  <si>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</si>
  <si>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</si>
  <si>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</si>
  <si>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</si>
  <si>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</si>
  <si>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</si>
  <si>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</si>
  <si>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</si>
  <si>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</si>
  <si>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</si>
  <si>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</si>
  <si>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</si>
  <si>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</si>
  <si>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</si>
  <si>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</si>
  <si>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</si>
  <si>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</si>
  <si>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</si>
  <si>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</si>
  <si>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</si>
  <si>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</si>
  <si>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</si>
  <si>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</si>
  <si>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</si>
  <si>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</si>
  <si>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</si>
  <si>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</si>
  <si>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</si>
  <si>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</si>
  <si>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</si>
  <si>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</si>
  <si>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</si>
  <si>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</si>
  <si>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</si>
  <si>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</si>
  <si>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</si>
  <si>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</si>
  <si>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</si>
  <si>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</si>
  <si>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</si>
  <si>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</si>
  <si>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</si>
  <si>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</si>
  <si>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</si>
  <si>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</si>
  <si>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</si>
  <si>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</si>
  <si>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</si>
  <si>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</si>
  <si>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</si>
  <si>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</si>
  <si>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</si>
  <si>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</si>
  <si>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</si>
  <si>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</si>
  <si>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</si>
  <si>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</si>
  <si>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</si>
  <si>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</si>
  <si>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</si>
  <si>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</si>
  <si>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</si>
  <si>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</si>
  <si>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</si>
  <si>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</si>
  <si>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</si>
  <si>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</si>
  <si>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</si>
  <si>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</si>
  <si>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</si>
  <si>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</si>
  <si>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</si>
  <si>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</si>
  <si>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</si>
  <si>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</si>
  <si>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</si>
  <si>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</si>
  <si>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</si>
  <si>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</si>
  <si>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</si>
  <si>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</si>
  <si>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</si>
  <si>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</si>
  <si>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</si>
  <si>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</si>
  <si>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</si>
  <si>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</si>
  <si>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</si>
  <si>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</si>
  <si>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</si>
  <si>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</si>
  <si>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</si>
  <si>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</si>
  <si>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</si>
  <si>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</si>
  <si>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</si>
  <si>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</si>
  <si>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</si>
  <si>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</si>
  <si>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</si>
  <si>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</si>
  <si>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</si>
  <si>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</si>
  <si>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</si>
  <si>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</si>
  <si>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</si>
  <si>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</si>
  <si>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</si>
  <si>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</si>
  <si>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</si>
  <si>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</si>
  <si>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</si>
  <si>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</si>
  <si>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</si>
  <si>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</si>
  <si>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</si>
  <si>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</si>
  <si>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</si>
  <si>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</si>
  <si>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</si>
  <si>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</si>
  <si>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</si>
  <si>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</si>
  <si>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</si>
  <si>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</si>
  <si>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</si>
  <si>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</si>
  <si>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</si>
  <si>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</si>
  <si>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</si>
  <si>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</si>
  <si>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</si>
  <si>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</si>
  <si>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</si>
  <si>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</si>
  <si>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</si>
  <si>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</si>
  <si>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</si>
  <si>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</si>
  <si>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</si>
  <si>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</si>
  <si>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</si>
  <si>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</si>
  <si>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</si>
  <si>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</si>
  <si>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</si>
  <si>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</si>
  <si>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</si>
  <si>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</si>
  <si>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</si>
  <si>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</si>
  <si>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</si>
  <si>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</si>
  <si>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</si>
  <si>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</si>
  <si>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</si>
  <si>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</si>
  <si>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</si>
  <si>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</si>
  <si>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</si>
  <si>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</si>
  <si>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</si>
  <si>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</si>
  <si>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</si>
  <si>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</si>
  <si>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</si>
  <si>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</si>
  <si>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</si>
  <si>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</si>
  <si>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</si>
  <si>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</si>
  <si>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</si>
  <si>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</si>
  <si>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</si>
  <si>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</si>
  <si>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</si>
  <si>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</si>
  <si>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</si>
  <si>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</si>
  <si>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</si>
  <si>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</si>
  <si>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</si>
  <si>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</si>
  <si>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</si>
  <si>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</si>
  <si>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</si>
  <si>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</si>
  <si>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</si>
  <si>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</si>
  <si>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</si>
  <si>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</si>
  <si>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</si>
  <si>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</si>
  <si>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</si>
  <si>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</si>
  <si>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</si>
  <si>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</si>
  <si>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</si>
  <si>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</si>
  <si>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</si>
  <si>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</si>
  <si>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</si>
  <si>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</si>
  <si>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</si>
  <si>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</si>
  <si>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</si>
  <si>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</si>
  <si>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</si>
  <si>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</si>
  <si>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</si>
  <si>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</si>
  <si>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</si>
  <si>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</si>
  <si>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</si>
  <si>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</si>
  <si>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</si>
  <si>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</si>
  <si>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</si>
  <si>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</si>
  <si>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</si>
  <si>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</si>
  <si>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</si>
  <si>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</si>
  <si>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</si>
  <si>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</si>
  <si>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</si>
  <si>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</si>
  <si>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</si>
  <si>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</si>
  <si>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</si>
  <si>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</si>
  <si>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</si>
  <si>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</si>
  <si>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</si>
  <si>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</si>
  <si>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</si>
  <si>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</si>
  <si>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</si>
  <si>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</si>
  <si>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</si>
  <si>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</si>
  <si>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</si>
  <si>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</si>
  <si>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</si>
  <si>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</si>
  <si>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</si>
  <si>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</si>
  <si>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</si>
  <si>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</si>
  <si>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</si>
  <si>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</si>
  <si>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</si>
  <si>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</si>
  <si>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</si>
  <si>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</si>
  <si>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</si>
  <si>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</si>
  <si>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</si>
  <si>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</si>
  <si>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</si>
  <si>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</si>
  <si>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</si>
  <si>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</si>
  <si>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</si>
  <si>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</si>
  <si>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</si>
  <si>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</si>
  <si>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</si>
  <si>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</si>
  <si>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</si>
  <si>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</si>
  <si>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</si>
  <si>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</si>
  <si>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</si>
  <si>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</si>
  <si>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</si>
  <si>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</si>
  <si>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</si>
  <si>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</si>
  <si>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</si>
  <si>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</si>
  <si>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</si>
  <si>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</si>
  <si>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</si>
  <si>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</si>
  <si>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</si>
  <si>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</si>
  <si>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</si>
  <si>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</si>
  <si>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</si>
  <si>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</si>
  <si>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</si>
  <si>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</si>
  <si>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</si>
  <si>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</si>
  <si>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</si>
  <si>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</si>
  <si>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</si>
  <si>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</si>
  <si>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</si>
  <si>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</si>
  <si>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</si>
  <si>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</si>
  <si>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</si>
  <si>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</si>
  <si>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</si>
  <si>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</si>
  <si>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</si>
  <si>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</si>
  <si>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</si>
  <si>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</si>
  <si>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</si>
  <si>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</si>
  <si>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</si>
  <si>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</si>
  <si>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</si>
  <si>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</si>
  <si>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</si>
  <si>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</si>
  <si>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</si>
  <si>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</si>
  <si>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</si>
  <si>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</si>
  <si>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</si>
  <si>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</si>
  <si>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</si>
  <si>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</si>
  <si>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</si>
  <si>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</si>
  <si>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</si>
  <si>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</si>
  <si>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</si>
  <si>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</si>
  <si>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</si>
  <si>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</si>
  <si>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</si>
  <si>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</si>
  <si>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</si>
  <si>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</si>
  <si>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</si>
  <si>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</si>
  <si>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</si>
  <si>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</si>
  <si>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</si>
  <si>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</si>
  <si>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</si>
  <si>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</si>
  <si>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</si>
  <si>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</si>
  <si>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</si>
  <si>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</si>
  <si>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</si>
  <si>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</si>
  <si>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</si>
  <si>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</si>
  <si>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</si>
  <si>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</si>
  <si>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</si>
  <si>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</si>
  <si>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</si>
  <si>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</si>
  <si>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</si>
  <si>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</si>
  <si>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</si>
  <si>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</si>
  <si>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</si>
  <si>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</si>
  <si>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</si>
  <si>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</si>
  <si>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</si>
  <si>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</si>
  <si>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</si>
  <si>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</si>
  <si>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</si>
  <si>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</si>
  <si>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</si>
  <si>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</si>
  <si>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</si>
  <si>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</si>
  <si>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</si>
  <si>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</si>
  <si>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</si>
  <si>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</si>
  <si>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</si>
  <si>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</si>
  <si>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</si>
  <si>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</si>
  <si>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</si>
  <si>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</si>
  <si>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</si>
  <si>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</si>
  <si>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</si>
  <si>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</si>
  <si>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</si>
  <si>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</si>
  <si>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</si>
  <si>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</si>
  <si>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</si>
  <si>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</si>
  <si>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</si>
  <si>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</si>
  <si>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</si>
  <si>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</si>
  <si>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</si>
  <si>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</si>
  <si>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</si>
  <si>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</si>
  <si>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</si>
  <si>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</si>
  <si>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</si>
  <si>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</si>
  <si>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</si>
  <si>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</si>
  <si>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</si>
  <si>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</si>
  <si>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</si>
  <si>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</si>
  <si>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</si>
  <si>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</si>
  <si>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</si>
  <si>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</si>
  <si>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</si>
  <si>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</si>
  <si>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</si>
  <si>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</si>
  <si>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</si>
  <si>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</si>
  <si>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</si>
  <si>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</si>
  <si>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</si>
  <si>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</si>
  <si>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</si>
  <si>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</si>
  <si>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</si>
  <si>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</si>
  <si>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</si>
  <si>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</si>
  <si>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</si>
  <si>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</si>
  <si>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</si>
  <si>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</si>
  <si>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</si>
  <si>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</si>
  <si>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</si>
  <si>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</si>
  <si>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</si>
  <si>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</si>
  <si>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</si>
  <si>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</si>
  <si>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</si>
  <si>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</si>
  <si>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</si>
  <si>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</si>
  <si>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</si>
  <si>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</si>
  <si>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</si>
  <si>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</si>
  <si>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</si>
  <si>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</si>
  <si>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</si>
  <si>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</si>
  <si>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</si>
  <si>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</si>
  <si>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</si>
  <si>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</si>
  <si>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</si>
  <si>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</si>
  <si>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</si>
  <si>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</si>
  <si>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</si>
  <si>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</si>
  <si>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</si>
  <si>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</si>
  <si>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</si>
  <si>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</si>
  <si>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</si>
  <si>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</si>
  <si>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</si>
  <si>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</si>
  <si>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</si>
  <si>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</si>
  <si>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</si>
  <si>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</si>
  <si>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</si>
  <si>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</si>
  <si>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</si>
  <si>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</si>
  <si>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</si>
  <si>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</si>
  <si>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</si>
  <si>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</si>
  <si>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</si>
  <si>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</si>
  <si>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</si>
  <si>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</si>
  <si>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</si>
  <si>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</si>
  <si>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</si>
  <si>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</si>
  <si>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</si>
  <si>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</si>
  <si>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</si>
  <si>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</si>
  <si>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</si>
  <si>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</si>
  <si>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</si>
  <si>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</si>
  <si>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</si>
  <si>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</si>
  <si>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</si>
  <si>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</si>
  <si>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</si>
  <si>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</si>
  <si>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</si>
  <si>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</si>
  <si>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</si>
  <si>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</si>
  <si>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</si>
  <si>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</si>
  <si>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</si>
  <si>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</si>
  <si>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</si>
  <si>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</si>
  <si>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</si>
  <si>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</si>
  <si>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</si>
  <si>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</si>
  <si>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</si>
  <si>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</si>
  <si>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</si>
  <si>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</si>
  <si>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</si>
  <si>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</si>
  <si>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</si>
  <si>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</si>
  <si>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</si>
  <si>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</si>
  <si>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</si>
  <si>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</si>
  <si>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</si>
  <si>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</si>
  <si>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</si>
  <si>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</si>
  <si>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</si>
  <si>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</si>
  <si>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</si>
  <si>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</si>
  <si>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</si>
  <si>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</si>
  <si>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</si>
  <si>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</si>
  <si>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</si>
  <si>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</si>
  <si>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</si>
  <si>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</si>
  <si>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</si>
  <si>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</si>
  <si>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</si>
  <si>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</si>
  <si>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</si>
  <si>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</si>
  <si>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</si>
  <si>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</si>
  <si>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</si>
  <si>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</si>
  <si>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</si>
  <si>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</si>
  <si>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</si>
  <si>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</si>
  <si>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</si>
  <si>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</si>
  <si>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</si>
  <si>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</si>
  <si>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</si>
  <si>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</si>
  <si>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</si>
  <si>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</si>
  <si>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</si>
  <si>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</si>
  <si>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</si>
  <si>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</si>
  <si>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</si>
  <si>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</si>
  <si>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</si>
  <si>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</si>
  <si>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</si>
  <si>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</si>
  <si>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</si>
  <si>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</si>
  <si>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</si>
  <si>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</si>
  <si>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</si>
  <si>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</si>
  <si>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</si>
  <si>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</si>
  <si>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</si>
  <si>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</si>
  <si>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</si>
  <si>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</si>
  <si>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</si>
  <si>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</si>
  <si>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</si>
  <si>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</si>
  <si>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</si>
  <si>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</si>
  <si>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</si>
  <si>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</si>
  <si>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</si>
  <si>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</si>
  <si>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</si>
  <si>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</si>
  <si>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</si>
  <si>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</si>
  <si>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</si>
  <si>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</si>
  <si>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</si>
  <si>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</si>
  <si>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</si>
  <si>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</si>
  <si>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</si>
  <si>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</si>
  <si>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</si>
  <si>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</si>
  <si>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</si>
  <si>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</si>
  <si>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</si>
  <si>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</si>
  <si>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</si>
  <si>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</si>
  <si>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</si>
  <si>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</si>
  <si>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</si>
  <si>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</si>
  <si>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</si>
  <si>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</si>
  <si>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</si>
  <si>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</si>
  <si>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</si>
  <si>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</si>
  <si>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</si>
  <si>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</si>
  <si>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</si>
  <si>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</si>
  <si>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</si>
  <si>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</si>
  <si>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</si>
  <si>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</si>
  <si>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</si>
  <si>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</si>
  <si>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</si>
  <si>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</si>
  <si>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</si>
  <si>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</si>
  <si>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</si>
  <si>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</si>
  <si>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</si>
  <si>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</si>
  <si>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</si>
  <si>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</si>
  <si>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</si>
  <si>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</si>
  <si>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</si>
  <si>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</si>
  <si>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</si>
  <si>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</si>
  <si>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</si>
  <si>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</si>
  <si>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</si>
  <si>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</si>
  <si>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</si>
  <si>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</si>
  <si>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</si>
  <si>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</si>
  <si>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</si>
  <si>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</si>
  <si>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</si>
  <si>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</si>
  <si>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</si>
  <si>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</si>
  <si>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</si>
  <si>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</si>
  <si>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</si>
  <si>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</si>
  <si>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</si>
  <si>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</si>
  <si>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</si>
  <si>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</si>
  <si>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</si>
  <si>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</si>
  <si>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</si>
  <si>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</si>
  <si>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</si>
  <si>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</si>
  <si>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</si>
  <si>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</si>
  <si>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</si>
  <si>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</si>
  <si>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</si>
  <si>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</si>
  <si>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</si>
  <si>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</si>
  <si>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</si>
  <si>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</si>
  <si>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</si>
  <si>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</si>
  <si>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</si>
  <si>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</si>
  <si>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</si>
  <si>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</si>
  <si>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</si>
  <si>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</si>
  <si>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</si>
  <si>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</si>
  <si>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</si>
  <si>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</si>
  <si>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</si>
  <si>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</si>
  <si>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</si>
  <si>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</si>
  <si>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</si>
  <si>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</si>
  <si>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</si>
  <si>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</si>
  <si>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</si>
  <si>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</si>
  <si>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</si>
  <si>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</si>
  <si>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</si>
  <si>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</si>
  <si>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</si>
  <si>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</si>
  <si>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</si>
  <si>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</si>
  <si>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</si>
  <si>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</si>
  <si>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</si>
  <si>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</si>
  <si>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</si>
  <si>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</si>
  <si>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</si>
  <si>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</si>
  <si>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</si>
  <si>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</si>
  <si>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</si>
  <si>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</si>
  <si>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</si>
  <si>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</si>
  <si>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</si>
  <si>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</si>
  <si>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</si>
  <si>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</si>
  <si>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</si>
  <si>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</si>
  <si>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</si>
  <si>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</si>
  <si>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</si>
  <si>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</si>
  <si>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</si>
  <si>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</si>
  <si>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</si>
  <si>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</si>
  <si>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</si>
  <si>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</si>
  <si>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</si>
  <si>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</si>
  <si>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</si>
  <si>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</si>
  <si>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</si>
  <si>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</si>
  <si>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</si>
  <si>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</si>
  <si>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</si>
  <si>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</si>
  <si>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</si>
  <si>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</si>
  <si>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</si>
  <si>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</si>
  <si>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</si>
  <si>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</si>
  <si>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</si>
  <si>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</si>
  <si>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</si>
  <si>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</si>
  <si>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</si>
  <si>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</si>
  <si>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</si>
  <si>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</si>
  <si>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</si>
  <si>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</si>
  <si>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</si>
  <si>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</si>
  <si>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</si>
  <si>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</si>
  <si>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</si>
  <si>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</si>
  <si>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</si>
  <si>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</si>
  <si>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</si>
  <si>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</si>
  <si>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</si>
  <si>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</si>
  <si>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</si>
  <si>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</si>
  <si>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</si>
  <si>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</si>
  <si>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</si>
  <si>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</si>
  <si>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</si>
  <si>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</si>
  <si>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</si>
  <si>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</si>
  <si>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</si>
  <si>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</si>
  <si>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</si>
  <si>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</si>
  <si>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</si>
  <si>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</si>
  <si>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</si>
  <si>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</si>
  <si>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</si>
  <si>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</si>
  <si>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</si>
  <si>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</si>
  <si>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</si>
  <si>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</si>
  <si>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</si>
  <si>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</si>
  <si>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</si>
  <si>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</si>
  <si>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</si>
  <si>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</si>
  <si>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</si>
  <si>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</si>
  <si>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</si>
  <si>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</si>
  <si>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</si>
  <si>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</si>
  <si>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</si>
  <si>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</si>
  <si>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</si>
  <si>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</si>
  <si>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</si>
  <si>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</si>
  <si>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</si>
  <si>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</si>
  <si>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</si>
  <si>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</si>
  <si>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</si>
  <si>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</si>
  <si>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</si>
  <si>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</si>
  <si>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</si>
  <si>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</si>
  <si>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</si>
  <si>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</si>
  <si>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</si>
  <si>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</si>
  <si>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</si>
  <si>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</si>
  <si>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</si>
  <si>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</si>
  <si>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</si>
  <si>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</si>
  <si>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</si>
  <si>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</si>
  <si>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</si>
  <si>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</si>
  <si>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</si>
  <si>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</si>
  <si>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</si>
  <si>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</si>
  <si>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</si>
  <si>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</si>
  <si>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</si>
  <si>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</si>
  <si>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</si>
  <si>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</si>
  <si>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</si>
  <si>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</si>
  <si>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</si>
  <si>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</si>
  <si>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</si>
  <si>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</si>
  <si>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</si>
  <si>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</si>
  <si>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</si>
  <si>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</si>
  <si>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</si>
  <si>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</si>
  <si>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</si>
  <si>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</si>
  <si>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</si>
  <si>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</si>
  <si>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</si>
  <si>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</si>
  <si>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</si>
  <si>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</si>
  <si>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</si>
  <si>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</si>
  <si>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</si>
  <si>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</si>
  <si>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</si>
  <si>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</si>
  <si>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</si>
  <si>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</si>
  <si>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</si>
  <si>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</si>
  <si>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</si>
  <si>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</si>
  <si>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</si>
  <si>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</si>
  <si>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</si>
  <si>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</si>
  <si>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</si>
  <si>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</si>
  <si>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</si>
  <si>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</si>
  <si>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</si>
  <si>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</si>
  <si>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</si>
  <si>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</si>
  <si>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</si>
  <si>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</si>
  <si>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</si>
  <si>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</si>
  <si>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</si>
  <si>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</si>
  <si>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</si>
  <si>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</si>
  <si>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</si>
  <si>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</si>
  <si>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</si>
  <si>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</si>
  <si>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</si>
  <si>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</si>
  <si>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</si>
  <si>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</si>
  <si>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</si>
  <si>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</si>
  <si>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</si>
  <si>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</si>
  <si>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</si>
  <si>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</si>
  <si>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</si>
  <si>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</si>
  <si>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</si>
  <si>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</si>
  <si>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</si>
  <si>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</si>
  <si>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</si>
  <si>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</si>
  <si>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</si>
  <si>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</si>
  <si>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</si>
  <si>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</si>
  <si>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</si>
  <si>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</si>
  <si>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</si>
  <si>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</si>
  <si>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</si>
  <si>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</si>
  <si>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</si>
  <si>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</si>
  <si>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</si>
  <si>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</si>
  <si>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</si>
  <si>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</si>
  <si>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</si>
  <si>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</si>
  <si>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</si>
  <si>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</si>
  <si>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</si>
  <si>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</si>
  <si>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</si>
  <si>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</si>
  <si>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</si>
  <si>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</si>
  <si>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</si>
  <si>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</si>
  <si>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</si>
  <si>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</si>
  <si>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</si>
  <si>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</si>
  <si>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</si>
  <si>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</si>
  <si>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</si>
  <si>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</si>
  <si>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</si>
  <si>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</si>
  <si>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</si>
  <si>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</si>
  <si>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</si>
  <si>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</si>
  <si>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</si>
  <si>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</si>
  <si>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</si>
  <si>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</si>
  <si>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</si>
  <si>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</si>
  <si>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</si>
  <si>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</si>
  <si>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</si>
  <si>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</si>
  <si>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</si>
  <si>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</si>
  <si>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</si>
  <si>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</si>
  <si>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</si>
  <si>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</si>
  <si>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</si>
  <si>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</si>
  <si>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</si>
  <si>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</si>
  <si>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</si>
  <si>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</si>
  <si>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</si>
  <si>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</si>
  <si>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</si>
  <si>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</si>
  <si>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</si>
  <si>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</si>
  <si>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</si>
  <si>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</si>
  <si>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</si>
  <si>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</si>
  <si>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</si>
  <si>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</si>
  <si>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</si>
  <si>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</si>
  <si>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</si>
  <si>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</si>
  <si>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</si>
  <si>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</si>
  <si>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</si>
  <si>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</si>
  <si>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</si>
  <si>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</si>
  <si>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</si>
  <si>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</si>
  <si>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</si>
  <si>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</si>
  <si>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</si>
  <si>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</si>
  <si>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</si>
  <si>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</si>
  <si>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</si>
  <si>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</si>
  <si>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</si>
  <si>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</si>
  <si>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</si>
  <si>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</si>
  <si>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</si>
  <si>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</si>
  <si>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</si>
  <si>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</si>
  <si>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</si>
  <si>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</si>
  <si>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</si>
  <si>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</si>
  <si>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</si>
  <si>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</si>
  <si>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</si>
  <si>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</si>
  <si>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</si>
  <si>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</si>
  <si>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</si>
  <si>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</si>
  <si>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</si>
  <si>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</si>
  <si>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</si>
  <si>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</si>
  <si>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</si>
  <si>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</si>
  <si>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</si>
  <si>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</si>
  <si>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</si>
  <si>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</si>
  <si>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</si>
  <si>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</si>
  <si>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</si>
  <si>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</si>
  <si>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</si>
  <si>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</si>
  <si>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</si>
  <si>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</si>
  <si>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</si>
  <si>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</si>
  <si>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</si>
  <si>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</si>
  <si>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</si>
  <si>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</si>
  <si>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</si>
  <si>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</si>
  <si>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</si>
  <si>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</si>
  <si>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</si>
  <si>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</si>
  <si>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</si>
  <si>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</si>
  <si>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</si>
  <si>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</si>
  <si>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</si>
  <si>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</si>
  <si>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</si>
  <si>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</si>
  <si>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</si>
  <si>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</si>
  <si>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</si>
  <si>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</si>
  <si>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</si>
  <si>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</si>
  <si>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</si>
  <si>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</si>
  <si>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</si>
  <si>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</si>
  <si>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</si>
  <si>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</si>
  <si>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</si>
  <si>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</si>
  <si>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</si>
  <si>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</si>
  <si>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</si>
  <si>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</si>
  <si>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</si>
  <si>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</si>
  <si>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</si>
  <si>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</si>
  <si>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</si>
  <si>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</si>
  <si>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</si>
  <si>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</si>
  <si>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</si>
  <si>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</si>
  <si>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</si>
  <si>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</si>
  <si>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</si>
  <si>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</si>
  <si>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</si>
  <si>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</si>
  <si>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</si>
  <si>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</si>
  <si>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</si>
  <si>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</si>
  <si>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</si>
  <si>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</si>
  <si>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</si>
  <si>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</si>
  <si>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</si>
  <si>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</si>
  <si>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</si>
  <si>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</si>
  <si>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</si>
  <si>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</si>
  <si>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</si>
  <si>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</si>
  <si>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</si>
  <si>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</si>
  <si>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</si>
  <si>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</si>
  <si>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</si>
  <si>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</si>
  <si>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</si>
  <si>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</si>
  <si>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</si>
  <si>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</si>
  <si>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</si>
  <si>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</si>
  <si>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</si>
  <si>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</si>
  <si>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</si>
  <si>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</si>
  <si>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</si>
  <si>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</si>
  <si>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</si>
  <si>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</si>
  <si>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</si>
  <si>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</si>
  <si>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</si>
  <si>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</si>
  <si>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</si>
  <si>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</si>
  <si>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</si>
  <si>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</si>
  <si>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</si>
  <si>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</si>
  <si>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</si>
  <si>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</si>
  <si>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</si>
  <si>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</si>
  <si>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</si>
  <si>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</si>
  <si>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</si>
  <si>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</si>
  <si>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</si>
  <si>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</si>
  <si>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</si>
  <si>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</si>
  <si>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</si>
  <si>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</si>
  <si>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</si>
  <si>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</si>
  <si>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</si>
  <si>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</si>
  <si>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</si>
  <si>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</si>
  <si>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</si>
  <si>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</si>
  <si>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</si>
  <si>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</si>
  <si>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</si>
  <si>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</si>
  <si>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</si>
  <si>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</si>
  <si>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</si>
  <si>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</si>
  <si>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</si>
  <si>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</si>
  <si>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</si>
  <si>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</si>
  <si>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</si>
  <si>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</si>
  <si>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</si>
  <si>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</si>
  <si>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</si>
  <si>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</si>
  <si>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</si>
  <si>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</si>
  <si>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</si>
  <si>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</si>
  <si>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</si>
  <si>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</si>
  <si>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</si>
  <si>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</si>
  <si>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</si>
  <si>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</si>
  <si>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</si>
  <si>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</si>
  <si>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</si>
  <si>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</si>
  <si>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</si>
  <si>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</si>
  <si>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</si>
  <si>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</si>
  <si>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</si>
  <si>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</si>
  <si>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</si>
  <si>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</si>
  <si>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</si>
  <si>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</si>
  <si>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</si>
  <si>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</si>
  <si>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</si>
  <si>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</si>
  <si>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</si>
  <si>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</si>
  <si>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</si>
  <si>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</si>
  <si>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</si>
  <si>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</si>
  <si>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</si>
  <si>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</si>
  <si>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</si>
  <si>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</si>
  <si>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</si>
  <si>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</si>
  <si>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</si>
  <si>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</si>
  <si>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</si>
  <si>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</si>
  <si>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</si>
  <si>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</si>
  <si>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</si>
  <si>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</si>
  <si>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</si>
  <si>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</si>
  <si>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</si>
  <si>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</si>
  <si>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</si>
  <si>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</si>
  <si>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</si>
  <si>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</si>
  <si>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</si>
  <si>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</si>
  <si>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</si>
  <si>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</si>
  <si>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</si>
  <si>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</si>
  <si>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</si>
  <si>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</si>
  <si>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</si>
  <si>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</si>
  <si>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</si>
  <si>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</si>
  <si>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</si>
  <si>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</si>
  <si>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</si>
  <si>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</si>
  <si>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</si>
  <si>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</si>
  <si>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</si>
  <si>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</si>
  <si>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</si>
  <si>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</si>
  <si>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</si>
  <si>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</si>
  <si>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</si>
  <si>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</si>
  <si>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</si>
  <si>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</si>
  <si>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</si>
  <si>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</si>
  <si>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</si>
  <si>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</si>
  <si>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</si>
  <si>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</si>
  <si>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</si>
  <si>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</si>
  <si>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</si>
  <si>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</si>
  <si>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</si>
  <si>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</si>
  <si>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</si>
  <si>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</si>
  <si>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</si>
  <si>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</si>
  <si>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</si>
  <si>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</si>
  <si>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</si>
  <si>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</si>
  <si>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</si>
  <si>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</si>
  <si>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</si>
  <si>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</si>
  <si>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</si>
  <si>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</si>
  <si>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</si>
  <si>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</si>
  <si>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</si>
  <si>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</si>
  <si>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</si>
  <si>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</si>
  <si>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</si>
  <si>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</si>
  <si>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</si>
  <si>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</si>
  <si>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</si>
  <si>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</si>
  <si>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</si>
  <si>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</si>
  <si>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</si>
  <si>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</si>
  <si>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</si>
  <si>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</si>
  <si>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</si>
  <si>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</si>
  <si>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</si>
  <si>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</si>
  <si>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</si>
  <si>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</si>
  <si>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</si>
  <si>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</si>
  <si>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</si>
  <si>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</si>
  <si>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</si>
  <si>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</si>
  <si>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</si>
  <si>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</si>
  <si>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</si>
  <si>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</si>
  <si>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</si>
  <si>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</si>
  <si>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</si>
  <si>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</si>
  <si>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</si>
  <si>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</si>
  <si>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</si>
  <si>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</si>
  <si>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</si>
  <si>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</si>
  <si>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</si>
  <si>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</si>
  <si>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</si>
  <si>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</si>
  <si>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</si>
  <si>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</si>
  <si>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</si>
  <si>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</si>
  <si>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</si>
  <si>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</si>
  <si>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</si>
  <si>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</si>
  <si>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</si>
  <si>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</si>
  <si>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</si>
  <si>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</si>
  <si>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</si>
  <si>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</si>
  <si>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</si>
  <si>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</si>
  <si>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</si>
  <si>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</si>
  <si>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</si>
  <si>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</si>
  <si>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</si>
  <si>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</si>
  <si>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</si>
  <si>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</si>
  <si>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</si>
  <si>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</si>
  <si>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</si>
  <si>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</si>
  <si>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</si>
  <si>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</si>
  <si>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</si>
  <si>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</si>
  <si>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</si>
  <si>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</si>
  <si>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</si>
  <si>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</si>
  <si>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</si>
  <si>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</si>
  <si>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</si>
  <si>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</si>
  <si>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</si>
  <si>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</si>
  <si>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</si>
  <si>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</si>
  <si>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</si>
  <si>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</si>
  <si>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</si>
  <si>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</si>
  <si>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</si>
  <si>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</si>
  <si>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</si>
  <si>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</si>
  <si>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</si>
  <si>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</si>
  <si>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</si>
  <si>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</si>
  <si>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</si>
  <si>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</si>
  <si>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</si>
  <si>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</si>
  <si>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</si>
  <si>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</si>
  <si>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</si>
  <si>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</si>
  <si>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</si>
  <si>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</si>
  <si>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</si>
  <si>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</si>
  <si>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</si>
  <si>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</si>
  <si>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</si>
  <si>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</si>
  <si>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</si>
  <si>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</si>
  <si>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</si>
  <si>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</si>
  <si>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</si>
  <si>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</si>
  <si>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</si>
  <si>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</si>
  <si>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</si>
  <si>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</si>
  <si>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</si>
  <si>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</si>
  <si>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</si>
  <si>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</si>
  <si>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</si>
  <si>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</si>
  <si>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</si>
  <si>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</si>
  <si>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</si>
  <si>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</si>
  <si>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</si>
  <si>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</si>
  <si>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</si>
  <si>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</si>
  <si>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</si>
  <si>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</si>
  <si>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</si>
  <si>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</si>
  <si>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</si>
  <si>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</si>
  <si>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</si>
  <si>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</si>
  <si>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</si>
  <si>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</si>
  <si>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</si>
  <si>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</si>
  <si>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</si>
  <si>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</si>
  <si>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</si>
  <si>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</si>
  <si>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</si>
  <si>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</si>
  <si>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</si>
  <si>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</si>
  <si>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</si>
  <si>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</si>
  <si>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</si>
  <si>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</si>
  <si>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</si>
  <si>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</si>
  <si>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</si>
  <si>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</si>
  <si>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</si>
  <si>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</si>
  <si>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</si>
  <si>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</si>
  <si>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</si>
  <si>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</si>
  <si>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</si>
  <si>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</si>
  <si>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</si>
  <si>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</si>
  <si>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</si>
  <si>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</si>
  <si>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</si>
  <si>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</si>
  <si>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</si>
  <si>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</si>
  <si>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</si>
  <si>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</si>
  <si>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</si>
  <si>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</si>
  <si>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</si>
  <si>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</si>
  <si>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</si>
  <si>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</si>
  <si>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</si>
  <si>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</si>
  <si>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</si>
  <si>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</si>
  <si>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</si>
  <si>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</si>
  <si>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</si>
  <si>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</si>
  <si>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</si>
  <si>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</si>
  <si>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</si>
  <si>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</si>
  <si>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</si>
  <si>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</si>
  <si>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</si>
  <si>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</si>
  <si>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</si>
  <si>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</si>
  <si>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</si>
  <si>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</si>
  <si>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</si>
  <si>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</si>
  <si>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</si>
  <si>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</si>
  <si>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</si>
  <si>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</si>
  <si>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</si>
  <si>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</si>
  <si>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</si>
  <si>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</si>
  <si>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</si>
  <si>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</si>
  <si>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</si>
  <si>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</si>
  <si>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</si>
  <si>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</si>
  <si>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</si>
  <si>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</si>
  <si>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</si>
  <si>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</si>
  <si>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</si>
  <si>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</si>
  <si>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</si>
  <si>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</si>
  <si>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</si>
  <si>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</si>
  <si>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</si>
  <si>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</si>
  <si>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</si>
  <si>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</si>
  <si>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</si>
  <si>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</si>
  <si>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</si>
  <si>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</si>
  <si>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</si>
  <si>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</si>
  <si>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</si>
  <si>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</si>
  <si>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</si>
  <si>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</si>
  <si>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</si>
  <si>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</si>
  <si>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</si>
  <si>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</si>
  <si>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</si>
  <si>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</si>
  <si>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</si>
  <si>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</si>
  <si>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</si>
  <si>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</si>
  <si>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</si>
  <si>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</si>
  <si>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</si>
  <si>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</si>
  <si>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</si>
  <si>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</si>
  <si>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</si>
  <si>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</si>
  <si>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</si>
  <si>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</si>
  <si>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</si>
  <si>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</si>
  <si>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</si>
  <si>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</si>
  <si>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</si>
  <si>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</si>
  <si>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</si>
  <si>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</si>
  <si>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</si>
  <si>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</si>
  <si>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</si>
  <si>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</si>
  <si>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</si>
  <si>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</si>
  <si>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</si>
  <si>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</si>
  <si>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</si>
  <si>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</si>
  <si>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</si>
  <si>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</si>
  <si>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</si>
  <si>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</si>
  <si>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</si>
  <si>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</si>
  <si>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</si>
  <si>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</si>
  <si>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</si>
  <si>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</si>
  <si>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</si>
  <si>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</si>
  <si>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</si>
  <si>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</si>
  <si>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</si>
  <si>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</si>
  <si>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</si>
  <si>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</si>
  <si>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</si>
  <si>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</si>
  <si>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</si>
  <si>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</si>
  <si>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</si>
  <si>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</si>
  <si>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</si>
  <si>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</si>
  <si>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</si>
  <si>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</si>
  <si>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</si>
  <si>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</si>
  <si>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</si>
  <si>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</si>
  <si>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</si>
  <si>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</si>
  <si>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</si>
  <si>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</si>
  <si>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</si>
  <si>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</si>
  <si>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</si>
  <si>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</si>
  <si>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</si>
  <si>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</si>
  <si>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</si>
  <si>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</si>
  <si>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</si>
  <si>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</si>
  <si>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</si>
  <si>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</si>
  <si>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</si>
  <si>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</si>
  <si>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</si>
  <si>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</si>
  <si>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</si>
  <si>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</si>
  <si>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</si>
  <si>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</si>
  <si>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</si>
  <si>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</si>
  <si>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</si>
  <si>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</si>
  <si>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</si>
  <si>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</si>
  <si>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</si>
  <si>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</si>
  <si>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</si>
  <si>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</si>
  <si>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</si>
  <si>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</si>
  <si>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</si>
  <si>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</si>
  <si>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</si>
  <si>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</si>
  <si>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</si>
  <si>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</si>
  <si>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</si>
  <si>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</si>
  <si>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</si>
  <si>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</si>
  <si>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</si>
  <si>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</si>
  <si>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</si>
  <si>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</si>
  <si>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</si>
  <si>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</si>
  <si>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</si>
  <si>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</si>
  <si>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</si>
  <si>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</si>
  <si>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</si>
  <si>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</si>
  <si>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</si>
  <si>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</si>
  <si>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</si>
  <si>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</si>
  <si>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</si>
  <si>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</si>
  <si>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</si>
  <si>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</si>
  <si>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</si>
  <si>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</si>
  <si>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</si>
  <si>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</si>
  <si>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</si>
  <si>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</si>
  <si>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</si>
  <si>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</si>
  <si>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</si>
  <si>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</si>
  <si>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</si>
  <si>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</si>
  <si>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</si>
  <si>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</si>
  <si>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</si>
  <si>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</si>
  <si>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</si>
  <si>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</si>
  <si>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</si>
  <si>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</si>
  <si>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</si>
  <si>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</si>
  <si>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</si>
  <si>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</si>
  <si>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</si>
  <si>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</si>
  <si>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</si>
  <si>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</si>
  <si>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</si>
  <si>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</si>
  <si>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</si>
  <si>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</si>
  <si>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</si>
  <si>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</si>
  <si>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</si>
  <si>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</si>
  <si>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</si>
  <si>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</si>
  <si>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</si>
  <si>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</si>
  <si>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</si>
  <si>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</si>
  <si>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</si>
  <si>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</si>
  <si>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</si>
  <si>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</si>
  <si>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</si>
  <si>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</si>
  <si>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</si>
  <si>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</si>
  <si>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</si>
  <si>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</si>
  <si>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</si>
  <si>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</si>
  <si>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</si>
  <si>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</si>
  <si>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</si>
  <si>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</si>
  <si>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</si>
  <si>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</si>
  <si>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</si>
  <si>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</si>
  <si>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</si>
  <si>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</si>
  <si>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</si>
  <si>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</si>
  <si>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</si>
  <si>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</si>
  <si>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</si>
  <si>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</si>
  <si>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</si>
  <si>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</si>
  <si>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</si>
  <si>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</si>
  <si>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</si>
  <si>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</si>
  <si>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</si>
  <si>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</si>
  <si>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</si>
  <si>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</si>
  <si>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</si>
  <si>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</si>
  <si>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</si>
  <si>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</si>
  <si>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</si>
  <si>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</si>
  <si>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</si>
  <si>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</si>
  <si>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</si>
  <si>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</si>
  <si>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</si>
  <si>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</si>
  <si>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</si>
  <si>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</si>
  <si>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</si>
  <si>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</si>
  <si>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</si>
  <si>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</si>
  <si>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</si>
  <si>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</si>
  <si>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</si>
  <si>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</si>
  <si>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</si>
  <si>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</si>
  <si>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</si>
  <si>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</si>
  <si>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</si>
  <si>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</si>
  <si>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</si>
  <si>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</si>
  <si>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</si>
  <si>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</si>
  <si>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</si>
  <si>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</si>
  <si>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</si>
  <si>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</si>
  <si>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</si>
  <si>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</si>
  <si>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</si>
  <si>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</si>
  <si>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</si>
  <si>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</si>
  <si>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</si>
  <si>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</si>
  <si>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</si>
  <si>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</si>
  <si>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</si>
  <si>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</si>
  <si>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</si>
  <si>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</si>
  <si>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</si>
  <si>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</si>
  <si>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</si>
  <si>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</si>
  <si>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</si>
  <si>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</si>
  <si>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</si>
  <si>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</si>
  <si>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</si>
  <si>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</si>
  <si>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</si>
  <si>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</si>
  <si>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</si>
  <si>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</si>
  <si>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</si>
  <si>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</si>
  <si>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</si>
  <si>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</si>
  <si>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</si>
  <si>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</si>
  <si>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</si>
  <si>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</si>
  <si>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</si>
  <si>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</si>
  <si>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</si>
  <si>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</si>
  <si>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</si>
  <si>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</si>
  <si>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</si>
  <si>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</si>
  <si>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</si>
  <si>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</si>
  <si>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</si>
  <si>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</si>
  <si>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</si>
  <si>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</si>
  <si>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</si>
  <si>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</si>
  <si>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</si>
  <si>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</si>
  <si>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</si>
  <si>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</si>
  <si>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</si>
  <si>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</si>
  <si>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</si>
  <si>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</si>
  <si>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</si>
  <si>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</si>
  <si>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</si>
  <si>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</si>
  <si>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</si>
  <si>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</si>
  <si>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</si>
  <si>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</si>
  <si>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</si>
  <si>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</si>
  <si>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</si>
  <si>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</si>
  <si>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</si>
  <si>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</si>
  <si>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</si>
  <si>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</si>
  <si>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</si>
  <si>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</si>
  <si>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</si>
  <si>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</si>
  <si>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</si>
  <si>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</si>
  <si>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</si>
  <si>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</si>
  <si>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</si>
  <si>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</si>
  <si>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</si>
  <si>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</si>
  <si>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</si>
  <si>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</si>
  <si>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</si>
  <si>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</si>
  <si>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</si>
  <si>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</si>
  <si>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</si>
  <si>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</si>
  <si>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</si>
  <si>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</si>
  <si>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</si>
  <si>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</si>
  <si>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</si>
  <si>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</si>
  <si>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</si>
  <si>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</si>
  <si>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</si>
  <si>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</si>
  <si>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</si>
  <si>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</si>
  <si>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</si>
  <si>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</si>
  <si>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</si>
  <si>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</si>
  <si>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</si>
  <si>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</si>
  <si>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</si>
  <si>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</si>
  <si>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</si>
  <si>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</si>
  <si>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</si>
  <si>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</si>
  <si>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</si>
  <si>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</si>
  <si>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</si>
  <si>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</si>
  <si>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</si>
  <si>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</si>
  <si>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</si>
  <si>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</si>
  <si>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</si>
  <si>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</si>
  <si>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</si>
  <si>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</si>
  <si>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</si>
  <si>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</si>
  <si>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</si>
  <si>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</si>
  <si>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</si>
  <si>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</si>
  <si>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</si>
  <si>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</si>
  <si>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</si>
  <si>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</si>
  <si>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</si>
  <si>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</si>
  <si>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</si>
  <si>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</si>
  <si>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</si>
  <si>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</si>
  <si>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</si>
  <si>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</si>
  <si>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</si>
  <si>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</si>
  <si>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</si>
  <si>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</si>
  <si>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</si>
  <si>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</si>
  <si>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</si>
  <si>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</si>
  <si>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</si>
  <si>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</si>
  <si>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</si>
  <si>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</si>
  <si>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</si>
  <si>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</si>
  <si>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</si>
  <si>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</si>
  <si>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</si>
  <si>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</si>
  <si>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</si>
  <si>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</si>
  <si>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</si>
  <si>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</si>
  <si>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</si>
  <si>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</si>
  <si>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</si>
  <si>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</si>
  <si>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</si>
  <si>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</si>
  <si>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</si>
  <si>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</si>
  <si>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</si>
  <si>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</si>
  <si>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</si>
  <si>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</si>
  <si>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</si>
  <si>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</si>
  <si>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</si>
  <si>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</si>
  <si>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</si>
  <si>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</si>
  <si>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</si>
  <si>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</si>
  <si>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</si>
  <si>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</si>
  <si>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</si>
  <si>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</si>
  <si>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</si>
  <si>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</si>
  <si>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</si>
  <si>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</si>
  <si>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</si>
  <si>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</si>
  <si>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</si>
  <si>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</si>
  <si>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</si>
  <si>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</si>
  <si>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</si>
  <si>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</si>
  <si>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</si>
  <si>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</si>
  <si>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</si>
  <si>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</si>
  <si>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</si>
  <si>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</si>
  <si>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</si>
  <si>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</si>
  <si>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</si>
  <si>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</si>
  <si>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</si>
  <si>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</si>
  <si>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</si>
  <si>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</si>
  <si>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</si>
  <si>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</si>
  <si>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</si>
  <si>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</si>
  <si>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</si>
  <si>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</si>
  <si>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</si>
  <si>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</si>
  <si>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</si>
  <si>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</si>
  <si>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</si>
  <si>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</si>
  <si>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</si>
  <si>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</si>
  <si>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</si>
  <si>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</si>
  <si>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</si>
  <si>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</si>
  <si>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</si>
  <si>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</si>
  <si>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</si>
  <si>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</si>
  <si>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</si>
  <si>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</si>
  <si>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</si>
  <si>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</si>
  <si>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</si>
  <si>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</si>
  <si>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</si>
  <si>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</si>
  <si>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</si>
  <si>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</si>
  <si>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</si>
  <si>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</si>
  <si>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</si>
  <si>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</si>
  <si>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</si>
  <si>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</si>
  <si>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</si>
  <si>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</si>
  <si>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</si>
  <si>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</si>
  <si>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</si>
  <si>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</si>
  <si>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</si>
  <si>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</si>
  <si>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</si>
  <si>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</si>
  <si>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</si>
  <si>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</si>
  <si>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</si>
  <si>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</si>
  <si>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</si>
  <si>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</si>
  <si>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</si>
  <si>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</si>
  <si>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</si>
  <si>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</si>
  <si>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</si>
  <si>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</si>
  <si>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</si>
  <si>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</si>
  <si>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</si>
  <si>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</si>
  <si>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</si>
  <si>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</si>
  <si>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</si>
  <si>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</si>
  <si>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</si>
  <si>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</si>
  <si>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</si>
  <si>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</si>
  <si>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</si>
  <si>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</si>
  <si>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</si>
  <si>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</si>
  <si>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</si>
  <si>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</si>
  <si>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</si>
  <si>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</si>
  <si>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</si>
  <si>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</si>
  <si>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</si>
  <si>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</si>
  <si>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</si>
  <si>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</si>
  <si>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</si>
  <si>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</si>
  <si>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</si>
  <si>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</si>
  <si>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</si>
  <si>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</si>
  <si>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</si>
  <si>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</si>
  <si>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</si>
  <si>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</si>
  <si>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</si>
  <si>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</si>
  <si>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</si>
  <si>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</si>
  <si>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</si>
  <si>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</si>
  <si>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</si>
  <si>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</si>
  <si>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</si>
  <si>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</si>
  <si>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</si>
  <si>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</si>
  <si>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</si>
  <si>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</si>
  <si>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</si>
  <si>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</si>
  <si>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</si>
  <si>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</si>
  <si>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</si>
  <si>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</si>
  <si>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</si>
  <si>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</si>
  <si>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</si>
  <si>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</si>
  <si>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</si>
  <si>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</si>
  <si>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</si>
  <si>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</si>
  <si>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</si>
  <si>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</si>
  <si>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</si>
  <si>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</si>
  <si>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</si>
  <si>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</si>
  <si>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</si>
  <si>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</si>
  <si>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</si>
  <si>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</si>
  <si>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</si>
  <si>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</si>
  <si>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</si>
  <si>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</si>
  <si>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</si>
  <si>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</si>
  <si>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</si>
  <si>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</si>
  <si>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</si>
  <si>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</si>
  <si>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</si>
  <si>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</si>
  <si>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</si>
  <si>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</si>
  <si>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</si>
  <si>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</si>
  <si>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</si>
  <si>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</si>
  <si>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</si>
  <si>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</si>
  <si>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</si>
  <si>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</si>
  <si>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</si>
  <si>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</si>
  <si>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</si>
  <si>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</si>
  <si>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</si>
  <si>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</si>
  <si>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</si>
  <si>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</si>
  <si>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</si>
  <si>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</si>
  <si>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</si>
  <si>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</si>
  <si>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</si>
  <si>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</si>
  <si>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</si>
  <si>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</si>
  <si>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</si>
  <si>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</si>
  <si>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</si>
  <si>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</si>
  <si>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</si>
  <si>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</si>
  <si>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</si>
  <si>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</si>
  <si>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</si>
  <si>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</si>
  <si>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</si>
  <si>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</si>
  <si>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</si>
  <si>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</si>
  <si>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</si>
  <si>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</si>
  <si>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</si>
  <si>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</si>
  <si>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</si>
  <si>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</si>
  <si>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</si>
  <si>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</si>
  <si>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</si>
  <si>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</si>
  <si>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</si>
  <si>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</si>
  <si>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</si>
  <si>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</si>
  <si>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</si>
  <si>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</si>
  <si>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</si>
  <si>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</si>
  <si>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</si>
  <si>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</si>
  <si>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</si>
  <si>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</si>
  <si>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</si>
  <si>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</si>
  <si>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</si>
  <si>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</si>
  <si>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</si>
  <si>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</si>
  <si>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</si>
  <si>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</si>
  <si>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</si>
  <si>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</si>
  <si>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</si>
  <si>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</si>
  <si>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</si>
  <si>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</si>
  <si>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</si>
  <si>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</si>
  <si>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</si>
  <si>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</si>
  <si>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</si>
  <si>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</si>
  <si>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</si>
  <si>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</si>
  <si>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</si>
  <si>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</si>
  <si>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</si>
  <si>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</si>
  <si>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</si>
  <si>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</si>
  <si>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</si>
  <si>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</si>
  <si>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</si>
  <si>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</si>
  <si>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</si>
  <si>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</si>
  <si>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</si>
  <si>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</si>
  <si>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</si>
  <si>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</si>
  <si>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</si>
  <si>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</si>
  <si>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</si>
  <si>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</si>
  <si>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</si>
  <si>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</si>
  <si>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</si>
  <si>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</si>
  <si>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</si>
  <si>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</si>
  <si>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</si>
  <si>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</si>
  <si>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</si>
  <si>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</si>
  <si>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</si>
  <si>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</si>
  <si>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</si>
  <si>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</si>
  <si>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</si>
  <si>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</si>
  <si>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</si>
  <si>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</si>
  <si>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</si>
  <si>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</si>
  <si>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</si>
  <si>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</si>
  <si>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</si>
  <si>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</si>
  <si>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</si>
  <si>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</si>
  <si>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</si>
  <si>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</si>
  <si>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</si>
  <si>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</si>
  <si>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</si>
  <si>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</si>
  <si>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</si>
  <si>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</si>
  <si>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</si>
  <si>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</si>
  <si>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</si>
  <si>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</si>
  <si>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</si>
  <si>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</si>
  <si>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</si>
  <si>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</si>
  <si>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</si>
  <si>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</si>
  <si>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</si>
  <si>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</si>
  <si>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</si>
  <si>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</si>
  <si>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</si>
  <si>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</si>
  <si>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</si>
  <si>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</si>
  <si>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</si>
  <si>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</si>
  <si>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</si>
  <si>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</si>
  <si>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</si>
  <si>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</si>
  <si>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</si>
  <si>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</si>
  <si>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</si>
  <si>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</si>
  <si>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</si>
  <si>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</si>
  <si>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</si>
  <si>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</si>
  <si>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</si>
  <si>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</si>
  <si>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</si>
  <si>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</si>
  <si>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</si>
  <si>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</si>
  <si>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</si>
  <si>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</si>
  <si>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</si>
  <si>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</si>
  <si>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</si>
  <si>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</si>
  <si>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</si>
  <si>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</si>
  <si>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</si>
  <si>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</si>
  <si>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</si>
  <si>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</si>
  <si>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</si>
  <si>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</si>
  <si>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</si>
  <si>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</si>
  <si>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</si>
  <si>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</si>
  <si>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</si>
  <si>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</si>
  <si>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</si>
  <si>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</si>
  <si>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</si>
  <si>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</si>
  <si>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</si>
  <si>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</si>
  <si>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</si>
  <si>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</si>
  <si>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</si>
  <si>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</si>
  <si>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</si>
  <si>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</si>
  <si>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</si>
  <si>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</si>
  <si>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</si>
  <si>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</si>
  <si>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</si>
  <si>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</si>
  <si>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</si>
  <si>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</si>
  <si>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</si>
  <si>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</si>
  <si>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</si>
  <si>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</si>
  <si>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</si>
  <si>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</si>
  <si>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</si>
  <si>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</si>
  <si>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</si>
  <si>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</si>
  <si>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</si>
  <si>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</si>
  <si>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</si>
  <si>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</si>
  <si>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</si>
  <si>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</si>
  <si>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</si>
  <si>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</si>
  <si>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</si>
  <si>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</si>
  <si>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</si>
  <si>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</si>
  <si>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</si>
  <si>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</si>
  <si>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</si>
  <si>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</si>
  <si>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</si>
  <si>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</si>
  <si>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</si>
  <si>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</si>
  <si>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</si>
  <si>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</si>
  <si>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</si>
  <si>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</si>
  <si>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</si>
  <si>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</si>
  <si>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</si>
  <si>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</si>
  <si>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</si>
  <si>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</si>
  <si>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</si>
  <si>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</si>
  <si>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</si>
  <si>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</si>
  <si>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</si>
  <si>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</si>
  <si>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</si>
  <si>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</si>
  <si>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</si>
  <si>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</si>
  <si>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</si>
  <si>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</si>
  <si>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</si>
  <si>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</si>
  <si>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</si>
  <si>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</si>
  <si>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</si>
  <si>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</si>
  <si>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</si>
  <si>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</si>
  <si>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</si>
  <si>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</si>
  <si>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</si>
  <si>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</si>
  <si>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</si>
  <si>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</si>
  <si>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</si>
  <si>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</si>
  <si>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</si>
  <si>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</si>
  <si>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</si>
  <si>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</si>
  <si>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</si>
  <si>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</si>
  <si>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</si>
  <si>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</si>
  <si>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</si>
  <si>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</si>
  <si>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</si>
  <si>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</si>
  <si>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</si>
  <si>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</si>
  <si>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</si>
  <si>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</si>
  <si>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</si>
  <si>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</si>
  <si>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</si>
  <si>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</si>
  <si>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</si>
  <si>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</si>
  <si>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</si>
  <si>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</si>
  <si>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</si>
  <si>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</si>
  <si>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</si>
  <si>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</si>
  <si>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</si>
  <si>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</si>
  <si>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</si>
  <si>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</si>
  <si>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</si>
  <si>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</si>
  <si>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</si>
  <si>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</si>
  <si>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</si>
  <si>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</si>
  <si>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</si>
  <si>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</si>
  <si>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</si>
  <si>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</si>
  <si>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</si>
  <si>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</si>
  <si>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</si>
  <si>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</si>
  <si>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</si>
  <si>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</si>
  <si>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</si>
  <si>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</si>
  <si>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</si>
  <si>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</si>
  <si>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</si>
  <si>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</si>
  <si>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</si>
  <si>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</si>
  <si>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</si>
  <si>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</si>
  <si>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</si>
  <si>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</si>
  <si>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</si>
  <si>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</si>
  <si>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</si>
  <si>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</si>
  <si>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</si>
  <si>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</si>
  <si>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</si>
  <si>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</si>
  <si>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</si>
  <si>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</si>
  <si>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</si>
  <si>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</si>
  <si>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</si>
  <si>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</si>
  <si>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</si>
  <si>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</si>
  <si>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</si>
  <si>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</si>
  <si>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</si>
  <si>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</si>
  <si>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</si>
  <si>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</si>
  <si>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</si>
  <si>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</si>
  <si>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</si>
  <si>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</si>
  <si>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</si>
  <si>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</si>
  <si>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</si>
  <si>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</si>
  <si>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</si>
  <si>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</si>
  <si>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</si>
  <si>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</si>
  <si>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</si>
  <si>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</si>
  <si>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</si>
  <si>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</si>
  <si>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</si>
  <si>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</si>
  <si>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</si>
  <si>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</si>
  <si>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</si>
  <si>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</si>
  <si>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</si>
  <si>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</si>
  <si>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</si>
  <si>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</si>
  <si>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</si>
  <si>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</si>
  <si>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</si>
  <si>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</si>
  <si>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</si>
  <si>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</si>
  <si>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</si>
  <si>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</si>
  <si>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</si>
  <si>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</si>
  <si>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</si>
  <si>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</si>
  <si>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</si>
  <si>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</si>
  <si>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</si>
  <si>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</si>
  <si>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</si>
  <si>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</si>
  <si>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</si>
  <si>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</si>
  <si>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</si>
  <si>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</si>
  <si>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</si>
  <si>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</si>
  <si>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</si>
  <si>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</si>
  <si>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</si>
  <si>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</si>
  <si>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</si>
  <si>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</si>
  <si>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</si>
  <si>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</si>
  <si>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</si>
  <si>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</si>
  <si>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</si>
  <si>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</si>
  <si>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</si>
  <si>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</si>
  <si>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</si>
  <si>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</si>
  <si>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</si>
  <si>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</si>
  <si>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</si>
  <si>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</si>
  <si>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</si>
  <si>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</si>
  <si>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</si>
  <si>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</si>
  <si>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</si>
  <si>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</si>
  <si>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</si>
  <si>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</si>
  <si>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</si>
  <si>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</si>
  <si>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</si>
  <si>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</si>
  <si>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</si>
  <si>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</si>
  <si>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</si>
  <si>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</si>
  <si>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</si>
  <si>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</si>
  <si>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</si>
  <si>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</si>
  <si>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</si>
  <si>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</si>
  <si>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</si>
  <si>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</si>
  <si>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</si>
  <si>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</si>
  <si>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</si>
  <si>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</si>
  <si>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</si>
  <si>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</si>
  <si>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</si>
  <si>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</si>
  <si>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</si>
  <si>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</si>
  <si>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</si>
  <si>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</si>
  <si>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</si>
  <si>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</si>
  <si>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</si>
  <si>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</si>
  <si>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</si>
  <si>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</si>
  <si>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</si>
  <si>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</si>
  <si>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</si>
  <si>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</si>
  <si>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</si>
  <si>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</si>
  <si>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</si>
  <si>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</si>
  <si>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</si>
  <si>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</si>
  <si>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</si>
  <si>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</si>
  <si>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</si>
  <si>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</si>
  <si>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</si>
  <si>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</si>
  <si>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</si>
  <si>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</si>
  <si>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</si>
  <si>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</si>
  <si>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</si>
  <si>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</si>
  <si>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</si>
  <si>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</si>
  <si>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</si>
  <si>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</si>
  <si>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</si>
  <si>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</si>
  <si>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</si>
  <si>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</si>
  <si>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</si>
  <si>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</si>
  <si>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</si>
  <si>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</si>
  <si>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</si>
  <si>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</si>
  <si>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</si>
  <si>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</si>
  <si>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</si>
  <si>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</si>
  <si>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</si>
  <si>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</si>
  <si>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</si>
  <si>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</si>
  <si>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</si>
  <si>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</si>
  <si>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</si>
  <si>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</si>
  <si>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</si>
  <si>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</si>
  <si>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</si>
  <si>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</si>
  <si>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</si>
  <si>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</si>
  <si>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</si>
  <si>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</si>
  <si>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</si>
  <si>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</si>
  <si>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</si>
  <si>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</si>
  <si>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</si>
  <si>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</si>
  <si>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</si>
  <si>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</si>
  <si>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</si>
  <si>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</si>
  <si>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</si>
  <si>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</si>
  <si>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</si>
  <si>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</si>
  <si>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</si>
  <si>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</si>
  <si>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</si>
  <si>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</si>
  <si>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</si>
  <si>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</si>
  <si>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</si>
  <si>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</si>
  <si>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</si>
  <si>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</si>
  <si>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</si>
  <si>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</si>
  <si>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</si>
  <si>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</si>
  <si>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</si>
  <si>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</si>
  <si>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</si>
  <si>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</si>
  <si>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</si>
  <si>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</si>
  <si>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</si>
  <si>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</si>
  <si>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</si>
  <si>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</si>
  <si>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</si>
  <si>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</si>
  <si>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</si>
  <si>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</si>
  <si>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</si>
  <si>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</si>
  <si>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</si>
  <si>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</si>
  <si>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</si>
  <si>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</si>
  <si>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</si>
  <si>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</si>
  <si>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</si>
  <si>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</si>
  <si>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</si>
  <si>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</si>
  <si>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</si>
  <si>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</si>
  <si>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</si>
  <si>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</si>
  <si>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</si>
  <si>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</si>
  <si>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</si>
  <si>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</si>
  <si>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</si>
  <si>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</si>
  <si>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</si>
  <si>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</si>
  <si>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</si>
  <si>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</si>
  <si>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</si>
  <si>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</si>
  <si>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</si>
  <si>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</si>
  <si>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</si>
  <si>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</si>
  <si>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</si>
  <si>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</si>
  <si>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</si>
  <si>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</si>
  <si>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</si>
  <si>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</si>
  <si>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</si>
  <si>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</si>
  <si>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</si>
  <si>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</si>
  <si>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</si>
  <si>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</si>
  <si>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</si>
  <si>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</si>
  <si>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</si>
  <si>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</si>
  <si>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</si>
  <si>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</si>
  <si>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</si>
  <si>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</si>
  <si>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</si>
  <si>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</si>
  <si>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</si>
  <si>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</si>
  <si>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</si>
  <si>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</si>
  <si>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</si>
  <si>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</si>
  <si>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</si>
  <si>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</si>
  <si>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</si>
  <si>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</si>
  <si>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</si>
  <si>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</si>
  <si>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</si>
  <si>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</si>
  <si>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</si>
  <si>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</si>
  <si>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</si>
  <si>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</si>
  <si>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</si>
  <si>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</si>
  <si>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</si>
  <si>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</si>
  <si>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</si>
  <si>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</si>
  <si>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</si>
  <si>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</si>
  <si>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</si>
  <si>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</si>
  <si>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</si>
  <si>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</si>
  <si>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</si>
  <si>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</si>
  <si>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</si>
  <si>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</si>
  <si>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</si>
  <si>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</si>
  <si>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</si>
  <si>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</si>
  <si>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</si>
  <si>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</si>
  <si>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</si>
  <si>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</si>
  <si>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</si>
  <si>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</si>
  <si>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</si>
  <si>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</si>
  <si>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</si>
  <si>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</si>
  <si>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</si>
  <si>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</si>
  <si>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</si>
  <si>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</si>
  <si>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</si>
  <si>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</si>
  <si>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</si>
  <si>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</si>
  <si>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</si>
  <si>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</si>
  <si>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</si>
  <si>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</si>
  <si>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</si>
  <si>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</si>
  <si>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</si>
  <si>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</si>
  <si>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</si>
  <si>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</si>
  <si>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</si>
  <si>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</si>
  <si>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</si>
  <si>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</si>
  <si>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</si>
  <si>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</si>
  <si>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</si>
  <si>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</si>
  <si>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</si>
  <si>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</si>
  <si>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</si>
  <si>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</si>
  <si>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</si>
  <si>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</si>
  <si>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</si>
  <si>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</si>
  <si>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</si>
  <si>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</si>
  <si>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</si>
  <si>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</si>
  <si>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</si>
  <si>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</si>
  <si>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</si>
  <si>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</si>
  <si>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</si>
  <si>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</si>
  <si>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</si>
  <si>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</si>
  <si>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</si>
  <si>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</si>
  <si>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</si>
  <si>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</si>
  <si>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</si>
  <si>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</si>
  <si>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</si>
  <si>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</si>
  <si>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</si>
  <si>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</si>
  <si>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</si>
  <si>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</si>
  <si>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</si>
  <si>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</si>
  <si>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</si>
  <si>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</si>
  <si>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</si>
  <si>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</si>
  <si>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</si>
  <si>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</si>
  <si>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</si>
  <si>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</si>
  <si>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</si>
  <si>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</si>
  <si>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</si>
  <si>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</si>
  <si>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</si>
  <si>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</si>
  <si>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</si>
  <si>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</si>
  <si>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</si>
  <si>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</si>
  <si>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</si>
  <si>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</si>
  <si>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</si>
  <si>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</si>
  <si>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</si>
  <si>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</si>
  <si>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</si>
  <si>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</si>
  <si>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</si>
  <si>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</si>
  <si>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</si>
  <si>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</si>
  <si>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</si>
  <si>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</si>
  <si>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</si>
  <si>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</si>
  <si>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</si>
  <si>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</si>
  <si>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</si>
  <si>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</si>
  <si>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</si>
  <si>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</si>
  <si>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</si>
  <si>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</si>
  <si>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</si>
  <si>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</si>
  <si>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</si>
  <si>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</si>
  <si>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</si>
  <si>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</si>
  <si>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</si>
  <si>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</si>
  <si>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</si>
  <si>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</si>
  <si>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</si>
  <si>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</si>
  <si>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</si>
  <si>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</si>
  <si>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</si>
  <si>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</si>
  <si>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</si>
  <si>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</si>
  <si>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</si>
  <si>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</si>
  <si>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</si>
  <si>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</si>
  <si>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</si>
  <si>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</si>
  <si>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</si>
  <si>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</si>
  <si>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</si>
  <si>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</si>
  <si>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</si>
  <si>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</si>
  <si>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</si>
  <si>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</si>
  <si>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</si>
  <si>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</si>
  <si>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</si>
  <si>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</si>
  <si>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</si>
  <si>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</si>
  <si>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</si>
  <si>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</si>
  <si>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</si>
  <si>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</si>
  <si>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</si>
  <si>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</si>
  <si>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</si>
  <si>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</si>
  <si>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</si>
  <si>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</si>
  <si>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</si>
  <si>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</si>
  <si>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</si>
  <si>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</si>
  <si>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</si>
  <si>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</si>
  <si>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</si>
  <si>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</si>
  <si>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</si>
  <si>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</si>
  <si>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</si>
  <si>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</si>
  <si>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</si>
  <si>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</si>
  <si>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</si>
  <si>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</si>
  <si>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</si>
  <si>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</si>
  <si>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</si>
  <si>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</si>
  <si>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</si>
  <si>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</si>
  <si>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</si>
  <si>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</si>
  <si>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</si>
  <si>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</si>
  <si>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</si>
  <si>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</si>
  <si>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</si>
  <si>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</si>
  <si>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</si>
  <si>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</si>
  <si>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</si>
  <si>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</si>
  <si>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</si>
  <si>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</si>
  <si>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</si>
  <si>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</si>
  <si>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</si>
  <si>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</si>
  <si>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</si>
  <si>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</si>
  <si>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</si>
  <si>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</si>
  <si>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</si>
  <si>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</si>
  <si>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</si>
  <si>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</si>
  <si>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</si>
  <si>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</si>
  <si>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</si>
  <si>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</si>
  <si>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</si>
  <si>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</si>
  <si>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</si>
  <si>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</si>
  <si>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</si>
  <si>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</si>
  <si>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</si>
  <si>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</si>
  <si>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</si>
  <si>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</si>
  <si>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</si>
  <si>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</si>
  <si>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</si>
  <si>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</si>
  <si>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</si>
  <si>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</si>
  <si>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</si>
  <si>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</si>
  <si>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</si>
  <si>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</si>
  <si>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</si>
  <si>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</si>
  <si>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</si>
  <si>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</si>
  <si>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</si>
  <si>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</si>
  <si>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</si>
  <si>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</si>
  <si>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</si>
  <si>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</si>
  <si>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</si>
  <si>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</si>
  <si>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</si>
  <si>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</si>
  <si>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</si>
  <si>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</si>
  <si>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</si>
  <si>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</si>
  <si>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</si>
  <si>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</si>
  <si>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</si>
  <si>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</si>
  <si>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</si>
  <si>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</si>
  <si>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</si>
  <si>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</si>
  <si>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</si>
  <si>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</si>
  <si>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</si>
  <si>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</si>
  <si>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</si>
  <si>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</si>
  <si>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</si>
  <si>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</si>
  <si>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</si>
  <si>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</si>
  <si>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</si>
  <si>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</si>
  <si>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</si>
  <si>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</si>
  <si>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</si>
  <si>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</si>
  <si>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</si>
  <si>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</si>
  <si>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</si>
  <si>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</si>
  <si>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</si>
  <si>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</si>
  <si>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</si>
  <si>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</si>
  <si>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</si>
  <si>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</si>
  <si>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</si>
  <si>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</si>
  <si>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</si>
  <si>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</si>
  <si>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</si>
  <si>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</si>
  <si>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</si>
  <si>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</si>
  <si>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</si>
  <si>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</si>
  <si>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</si>
  <si>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</si>
  <si>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</si>
  <si>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</si>
  <si>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</si>
  <si>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</si>
  <si>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</si>
  <si>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</si>
  <si>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</si>
  <si>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</si>
  <si>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</si>
  <si>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</si>
  <si>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</si>
  <si>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</si>
  <si>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</si>
  <si>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</si>
  <si>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</si>
  <si>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</si>
  <si>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</si>
  <si>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</si>
  <si>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</si>
  <si>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</si>
  <si>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</si>
  <si>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</si>
  <si>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</si>
  <si>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</si>
  <si>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</si>
  <si>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</si>
  <si>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</si>
  <si>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</si>
  <si>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</si>
  <si>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</si>
  <si>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</si>
  <si>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</si>
  <si>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</si>
  <si>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</si>
  <si>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</si>
  <si>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</si>
  <si>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</si>
  <si>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</si>
  <si>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</si>
  <si>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</si>
  <si>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</si>
  <si>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</si>
  <si>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</si>
  <si>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</si>
  <si>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</si>
  <si>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</si>
  <si>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</si>
  <si>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</si>
  <si>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</si>
  <si>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</si>
  <si>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</si>
  <si>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</si>
  <si>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</si>
  <si>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</si>
  <si>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</si>
  <si>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</si>
  <si>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</si>
  <si>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</si>
  <si>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</si>
  <si>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</si>
  <si>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</si>
  <si>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</si>
  <si>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</si>
  <si>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</si>
  <si>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</si>
  <si>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</si>
  <si>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</si>
  <si>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</si>
  <si>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</si>
  <si>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</si>
  <si>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</si>
  <si>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</si>
  <si>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</si>
  <si>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</si>
  <si>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</si>
  <si>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</si>
  <si>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</si>
  <si>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</si>
  <si>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</si>
  <si>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</si>
  <si>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</si>
  <si>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</si>
  <si>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</si>
  <si>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</si>
  <si>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</si>
  <si>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</si>
  <si>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</si>
  <si>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</si>
  <si>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</si>
  <si>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</si>
  <si>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</si>
  <si>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</si>
  <si>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</si>
  <si>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</si>
  <si>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</si>
  <si>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</si>
  <si>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</si>
  <si>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</si>
  <si>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</si>
  <si>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</si>
  <si>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</si>
  <si>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</si>
  <si>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</si>
  <si>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</si>
  <si>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</si>
  <si>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</si>
  <si>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</si>
  <si>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</si>
  <si>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</si>
  <si>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</si>
  <si>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</si>
  <si>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</si>
  <si>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</si>
  <si>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</si>
  <si>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</si>
  <si>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</si>
  <si>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</si>
  <si>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</si>
  <si>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</si>
  <si>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</si>
  <si>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</si>
  <si>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</si>
  <si>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</si>
  <si>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</si>
  <si>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</si>
  <si>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</si>
  <si>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</si>
  <si>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</si>
  <si>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</si>
  <si>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</si>
  <si>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</si>
  <si>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</si>
  <si>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</si>
  <si>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</si>
  <si>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</si>
  <si>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</si>
  <si>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</si>
  <si>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</si>
  <si>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</si>
  <si>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</si>
  <si>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</si>
  <si>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</si>
  <si>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</si>
  <si>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</si>
  <si>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</si>
  <si>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</si>
  <si>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</si>
  <si>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</si>
  <si>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</si>
  <si>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</si>
  <si>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</si>
  <si>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</si>
  <si>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</si>
  <si>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</si>
  <si>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</si>
  <si>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</si>
  <si>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</si>
  <si>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</si>
  <si>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</si>
  <si>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</si>
  <si>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</si>
  <si>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</si>
  <si>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</si>
  <si>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</si>
  <si>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</si>
  <si>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</si>
  <si>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</si>
  <si>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</si>
  <si>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</si>
  <si>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</si>
  <si>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</si>
  <si>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</si>
  <si>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</si>
  <si>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</si>
  <si>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</si>
  <si>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</si>
  <si>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</si>
  <si>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</si>
  <si>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</si>
  <si>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</si>
  <si>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</si>
  <si>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</si>
  <si>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</si>
  <si>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</si>
  <si>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</si>
  <si>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</si>
  <si>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</si>
  <si>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</si>
  <si>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</si>
  <si>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</si>
  <si>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</si>
  <si>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</si>
  <si>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</si>
  <si>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</si>
  <si>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</si>
  <si>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</si>
  <si>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</si>
  <si>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</si>
  <si>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</si>
  <si>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</si>
  <si>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</si>
  <si>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</si>
  <si>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</si>
  <si>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</si>
  <si>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</si>
  <si>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</si>
  <si>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</si>
  <si>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</si>
  <si>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</si>
  <si>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</si>
  <si>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</si>
  <si>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</si>
  <si>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</si>
  <si>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</si>
  <si>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</si>
  <si>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</si>
  <si>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</si>
  <si>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</si>
  <si>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</si>
  <si>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</si>
  <si>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</si>
  <si>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</si>
  <si>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</si>
  <si>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</si>
  <si>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</si>
  <si>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</si>
  <si>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</si>
  <si>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</si>
  <si>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</si>
  <si>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</si>
  <si>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</si>
  <si>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</si>
  <si>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</si>
  <si>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</si>
  <si>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</si>
  <si>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</si>
  <si>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</si>
  <si>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</si>
  <si>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</si>
  <si>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</si>
  <si>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</si>
  <si>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</si>
  <si>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</si>
  <si>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</si>
  <si>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</si>
  <si>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</si>
  <si>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</si>
  <si>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</si>
  <si>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</si>
  <si>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</si>
  <si>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</si>
  <si>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</si>
  <si>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</si>
  <si>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</si>
  <si>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</si>
  <si>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</si>
  <si>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</si>
  <si>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</si>
  <si>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</si>
  <si>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</si>
  <si>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</si>
  <si>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</si>
  <si>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</si>
  <si>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</si>
  <si>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</si>
  <si>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</si>
  <si>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</si>
  <si>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</si>
  <si>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</si>
  <si>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</si>
  <si>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</si>
  <si>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</si>
  <si>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</si>
  <si>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</si>
  <si>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</si>
  <si>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</si>
  <si>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</si>
  <si>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</si>
  <si>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</si>
  <si>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</si>
  <si>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</si>
  <si>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</si>
  <si>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</si>
  <si>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</si>
  <si>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</si>
  <si>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</si>
  <si>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</si>
  <si>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</si>
  <si>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</si>
  <si>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</si>
  <si>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</si>
  <si>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</si>
  <si>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</si>
  <si>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</si>
  <si>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</si>
  <si>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</si>
  <si>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</si>
  <si>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</si>
  <si>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</si>
  <si>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</si>
  <si>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</si>
  <si>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</si>
  <si>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</si>
  <si>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</si>
  <si>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</si>
  <si>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</si>
  <si>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</si>
  <si>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</si>
  <si>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</si>
  <si>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</si>
  <si>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</si>
  <si>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</si>
  <si>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</si>
  <si>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</si>
  <si>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</si>
  <si>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</si>
  <si>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</si>
  <si>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</si>
  <si>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</si>
  <si>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</si>
  <si>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</si>
  <si>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</si>
  <si>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</si>
  <si>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</si>
  <si>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</si>
  <si>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</si>
  <si>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</si>
  <si>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</si>
  <si>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</si>
  <si>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</si>
  <si>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</si>
  <si>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</si>
  <si>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</si>
  <si>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</si>
  <si>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</si>
  <si>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</si>
  <si>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</si>
  <si>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</si>
  <si>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</si>
  <si>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</si>
  <si>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</si>
  <si>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</si>
  <si>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</si>
  <si>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</si>
  <si>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</si>
  <si>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</si>
  <si>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</si>
  <si>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</si>
  <si>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</si>
  <si>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</si>
  <si>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</si>
  <si>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</si>
  <si>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</si>
  <si>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</si>
  <si>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</si>
  <si>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</si>
  <si>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</si>
  <si>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</si>
  <si>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</si>
  <si>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</si>
  <si>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</si>
  <si>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</si>
  <si>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</si>
  <si>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</si>
  <si>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</si>
  <si>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</si>
  <si>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</si>
  <si>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</si>
  <si>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</si>
  <si>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</si>
  <si>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</si>
  <si>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</si>
  <si>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</si>
  <si>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</si>
  <si>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</si>
  <si>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</si>
  <si>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</si>
  <si>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</si>
  <si>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</si>
  <si>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</si>
  <si>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</si>
  <si>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</si>
  <si>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</si>
  <si>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</si>
  <si>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</si>
  <si>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</si>
  <si>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</si>
  <si>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</si>
  <si>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</si>
  <si>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</si>
  <si>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</si>
  <si>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</si>
  <si>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</si>
  <si>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</si>
  <si>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</si>
  <si>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</si>
  <si>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</si>
  <si>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</si>
  <si>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</si>
  <si>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</si>
  <si>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</si>
  <si>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</si>
  <si>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</si>
  <si>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</si>
  <si>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</si>
  <si>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</si>
  <si>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</si>
  <si>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</si>
  <si>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</si>
  <si>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</si>
  <si>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</si>
  <si>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</si>
  <si>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</si>
  <si>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</si>
  <si>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</si>
  <si>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</si>
  <si>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</si>
  <si>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</si>
  <si>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</si>
  <si>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</si>
  <si>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</si>
  <si>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</si>
  <si>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</si>
  <si>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</si>
  <si>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</si>
  <si>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</si>
  <si>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</si>
  <si>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</si>
  <si>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</si>
  <si>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</si>
  <si>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</si>
  <si>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</si>
  <si>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</si>
  <si>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</si>
  <si>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</si>
  <si>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</si>
  <si>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</si>
  <si>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</si>
  <si>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</si>
  <si>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</si>
  <si>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</si>
  <si>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</si>
  <si>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</si>
  <si>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</si>
  <si>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</si>
  <si>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</si>
  <si>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</si>
  <si>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</si>
  <si>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</si>
  <si>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</si>
  <si>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</si>
  <si>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</si>
  <si>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</si>
  <si>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</si>
  <si>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</si>
  <si>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</si>
  <si>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</si>
  <si>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</si>
  <si>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</si>
  <si>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</si>
  <si>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</si>
  <si>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</si>
  <si>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</si>
  <si>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</si>
  <si>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</si>
  <si>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</si>
  <si>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</si>
  <si>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</si>
  <si>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</si>
  <si>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</si>
  <si>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</si>
  <si>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</si>
  <si>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</si>
  <si>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</si>
  <si>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</si>
  <si>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</si>
  <si>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</si>
  <si>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</si>
  <si>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</si>
  <si>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</si>
  <si>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</si>
  <si>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</si>
  <si>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</si>
  <si>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</si>
  <si>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</si>
  <si>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</si>
  <si>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</si>
  <si>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</si>
  <si>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</si>
  <si>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</si>
  <si>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</si>
  <si>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</si>
  <si>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</si>
  <si>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</si>
  <si>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</si>
  <si>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</si>
  <si>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</si>
  <si>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</si>
  <si>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</si>
  <si>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</si>
  <si>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</si>
  <si>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</si>
  <si>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</si>
  <si>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</si>
  <si>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</si>
  <si>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</si>
  <si>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</si>
  <si>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</si>
  <si>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</si>
  <si>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</si>
  <si>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</si>
  <si>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</si>
  <si>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</si>
  <si>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</si>
  <si>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</si>
  <si>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</si>
  <si>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</si>
  <si>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</si>
  <si>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</si>
  <si>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</si>
  <si>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</si>
  <si>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</si>
  <si>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</si>
  <si>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</si>
  <si>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</si>
  <si>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</si>
  <si>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</si>
  <si>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</si>
  <si>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</si>
  <si>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</si>
  <si>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</si>
  <si>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</si>
  <si>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</si>
  <si>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</si>
  <si>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</si>
  <si>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</si>
  <si>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</si>
  <si>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</si>
  <si>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</si>
  <si>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</si>
  <si>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</si>
  <si>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</si>
  <si>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</si>
  <si>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</si>
  <si>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</si>
  <si>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</si>
  <si>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</si>
  <si>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</si>
  <si>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</si>
  <si>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</si>
  <si>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</si>
  <si>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</si>
  <si>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</si>
  <si>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</si>
  <si>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</si>
  <si>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</si>
  <si>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</si>
  <si>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</si>
  <si>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</si>
  <si>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</si>
  <si>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</si>
  <si>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</si>
  <si>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</si>
  <si>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</si>
  <si>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</si>
  <si>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</si>
  <si>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</si>
  <si>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</si>
  <si>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</si>
  <si>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</si>
  <si>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</si>
  <si>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</si>
  <si>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</si>
  <si>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</si>
  <si>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</si>
  <si>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</si>
  <si>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</si>
  <si>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</si>
  <si>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</si>
  <si>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</si>
  <si>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</si>
  <si>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</si>
  <si>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</si>
  <si>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</si>
  <si>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</si>
  <si>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</si>
  <si>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</si>
  <si>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</si>
  <si>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</si>
  <si>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</si>
  <si>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</si>
  <si>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</si>
  <si>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</si>
  <si>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</si>
  <si>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</si>
  <si>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</si>
  <si>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</si>
  <si>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</si>
  <si>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</si>
  <si>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</si>
  <si>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</si>
  <si>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</si>
  <si>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</si>
  <si>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</si>
  <si>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</si>
  <si>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</si>
  <si>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</si>
  <si>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</si>
  <si>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</si>
  <si>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</si>
  <si>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</si>
  <si>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</si>
  <si>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</si>
  <si>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</si>
  <si>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</si>
  <si>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</si>
  <si>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</si>
  <si>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</si>
  <si>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</si>
  <si>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</si>
  <si>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</si>
  <si>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</si>
  <si>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</si>
  <si>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</si>
  <si>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</si>
  <si>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</si>
  <si>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</si>
  <si>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</si>
  <si>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</si>
  <si>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</si>
  <si>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</si>
  <si>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</si>
  <si>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</si>
  <si>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</si>
  <si>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</si>
  <si>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</si>
  <si>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</si>
  <si>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</si>
  <si>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</si>
  <si>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</si>
  <si>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</si>
  <si>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</si>
  <si>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</si>
  <si>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</si>
  <si>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</si>
  <si>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</si>
  <si>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</si>
  <si>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</si>
  <si>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</si>
  <si>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</si>
  <si>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</si>
  <si>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</si>
  <si>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</si>
  <si>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</si>
  <si>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</si>
  <si>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</si>
  <si>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</si>
  <si>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</si>
  <si>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</si>
  <si>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</si>
  <si>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</si>
  <si>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</si>
  <si>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</si>
  <si>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</si>
  <si>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</si>
  <si>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</si>
  <si>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</si>
  <si>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</si>
  <si>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</si>
  <si>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</si>
  <si>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</si>
  <si>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</si>
  <si>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</si>
  <si>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</si>
  <si>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</si>
  <si>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</si>
  <si>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</si>
  <si>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</si>
  <si>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</si>
  <si>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</si>
  <si>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</si>
  <si>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</si>
  <si>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</si>
  <si>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</si>
  <si>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</si>
  <si>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</si>
  <si>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</si>
  <si>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</si>
  <si>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</si>
  <si>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</si>
  <si>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</si>
  <si>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</si>
  <si>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</si>
  <si>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</si>
  <si>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</si>
  <si>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</si>
  <si>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</si>
  <si>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</si>
  <si>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</si>
  <si>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</si>
  <si>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</si>
  <si>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</si>
  <si>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</si>
  <si>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</si>
  <si>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</si>
  <si>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</si>
  <si>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</si>
  <si>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</si>
  <si>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</si>
  <si>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</si>
  <si>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</si>
  <si>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</si>
  <si>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</si>
  <si>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</si>
  <si>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</si>
  <si>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</si>
  <si>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</si>
  <si>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</si>
  <si>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</si>
  <si>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</si>
  <si>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</si>
  <si>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</si>
  <si>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</si>
  <si>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</si>
  <si>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</si>
  <si>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</si>
  <si>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</si>
  <si>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</si>
  <si>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</si>
  <si>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</si>
  <si>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</si>
  <si>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</si>
  <si>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</si>
  <si>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</si>
  <si>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</si>
  <si>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</si>
  <si>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</si>
  <si>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</si>
  <si>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</si>
  <si>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</si>
  <si>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</si>
  <si>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</si>
  <si>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</si>
  <si>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</si>
  <si>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</si>
  <si>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</si>
  <si>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</si>
  <si>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</si>
  <si>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</si>
  <si>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</si>
  <si>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</si>
  <si>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</si>
  <si>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</si>
  <si>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</si>
  <si>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</si>
  <si>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</si>
  <si>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</si>
  <si>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</si>
  <si>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</si>
  <si>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</si>
  <si>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</si>
  <si>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</si>
  <si>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</si>
  <si>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</si>
  <si>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</si>
  <si>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</si>
  <si>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</si>
  <si>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</si>
  <si>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</si>
  <si>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</si>
  <si>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</si>
  <si>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</si>
  <si>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</si>
  <si>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</si>
  <si>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</si>
  <si>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</si>
  <si>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</si>
  <si>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</si>
  <si>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</si>
  <si>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</si>
  <si>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</si>
  <si>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</si>
  <si>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</si>
  <si>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</si>
  <si>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</si>
  <si>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</si>
  <si>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</si>
  <si>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</si>
  <si>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</si>
  <si>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</si>
  <si>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</si>
  <si>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</si>
  <si>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</si>
  <si>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</si>
  <si>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</si>
  <si>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</si>
  <si>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</si>
  <si>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</si>
  <si>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</si>
  <si>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</si>
  <si>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</si>
  <si>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</si>
  <si>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</si>
  <si>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</si>
  <si>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</si>
  <si>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</si>
  <si>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</si>
  <si>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</si>
  <si>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</si>
  <si>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</si>
  <si>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</si>
  <si>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</si>
  <si>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</si>
  <si>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</si>
  <si>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</si>
  <si>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</si>
  <si>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</si>
  <si>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</si>
  <si>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</si>
  <si>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</si>
  <si>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</si>
  <si>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</si>
  <si>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</si>
  <si>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</si>
  <si>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</si>
  <si>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</si>
  <si>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</si>
  <si>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</si>
  <si>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</si>
  <si>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</si>
  <si>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</si>
  <si>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</si>
  <si>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</si>
  <si>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</si>
  <si>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</si>
  <si>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</si>
  <si>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</si>
  <si>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</si>
  <si>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</si>
  <si>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</si>
  <si>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</si>
  <si>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</si>
  <si>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</si>
  <si>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</si>
  <si>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</si>
  <si>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</si>
  <si>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</si>
  <si>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</si>
  <si>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</si>
  <si>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</si>
  <si>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</si>
  <si>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</si>
  <si>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</si>
  <si>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</si>
  <si>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</si>
  <si>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</si>
  <si>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</si>
  <si>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</si>
  <si>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</si>
  <si>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</si>
  <si>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</si>
  <si>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</si>
  <si>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</si>
  <si>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</si>
  <si>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</si>
  <si>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</si>
  <si>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</si>
  <si>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</si>
  <si>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</si>
  <si>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</si>
  <si>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</si>
  <si>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</si>
  <si>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</si>
  <si>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</si>
  <si>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</si>
  <si>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</si>
  <si>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</si>
  <si>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</si>
  <si>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</si>
  <si>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</si>
  <si>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</si>
  <si>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</si>
  <si>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</si>
  <si>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</si>
  <si>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</si>
  <si>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</si>
  <si>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</si>
  <si>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</si>
  <si>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</si>
  <si>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</si>
  <si>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</si>
  <si>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</si>
  <si>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</si>
  <si>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</si>
  <si>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</si>
  <si>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</si>
  <si>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</si>
  <si>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</si>
  <si>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</si>
  <si>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</si>
  <si>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</si>
  <si>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</si>
  <si>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</si>
  <si>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</si>
  <si>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</si>
  <si>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</si>
  <si>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</si>
  <si>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</si>
  <si>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</si>
  <si>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</si>
  <si>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</si>
  <si>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</si>
  <si>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</si>
  <si>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</si>
  <si>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</si>
  <si>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</si>
  <si>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</si>
  <si>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</si>
  <si>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</si>
  <si>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</si>
  <si>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</si>
  <si>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</si>
  <si>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</si>
  <si>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</si>
  <si>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</si>
  <si>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</si>
  <si>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</si>
  <si>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</si>
  <si>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</si>
  <si>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</si>
  <si>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</si>
  <si>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</si>
  <si>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</si>
  <si>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</si>
  <si>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</si>
  <si>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</si>
  <si>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</si>
  <si>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</si>
  <si>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</si>
  <si>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</si>
  <si>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</si>
  <si>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</si>
  <si>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</si>
  <si>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</si>
  <si>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</si>
  <si>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</si>
  <si>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</si>
  <si>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</si>
  <si>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</si>
  <si>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</si>
  <si>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</si>
  <si>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</si>
  <si>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</si>
  <si>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</si>
  <si>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</si>
  <si>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</si>
  <si>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</si>
  <si>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</si>
  <si>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</si>
  <si>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</si>
  <si>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</si>
  <si>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</si>
  <si>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</si>
  <si>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</si>
  <si>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</si>
  <si>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</si>
  <si>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</si>
  <si>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</si>
  <si>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</si>
  <si>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</si>
  <si>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</si>
  <si>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</si>
  <si>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</si>
  <si>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</si>
  <si>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</si>
  <si>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</si>
  <si>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</si>
  <si>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</si>
  <si>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</si>
  <si>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</si>
  <si>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</si>
  <si>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</si>
  <si>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</si>
  <si>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</si>
  <si>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</si>
  <si>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</si>
  <si>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</si>
  <si>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</si>
  <si>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</si>
  <si>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</si>
  <si>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</si>
  <si>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</si>
  <si>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</si>
  <si>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</si>
  <si>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</si>
  <si>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</si>
  <si>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</si>
  <si>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</si>
  <si>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</si>
  <si>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</si>
  <si>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</si>
  <si>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</si>
  <si>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</si>
  <si>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</si>
  <si>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</si>
  <si>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</si>
  <si>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</si>
  <si>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</si>
  <si>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</si>
  <si>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</si>
  <si>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</si>
  <si>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</si>
  <si>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</si>
  <si>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</si>
  <si>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</si>
  <si>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</si>
  <si>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</si>
  <si>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</si>
  <si>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</si>
  <si>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</si>
  <si>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</si>
  <si>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</si>
  <si>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</si>
  <si>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</si>
  <si>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</si>
  <si>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</si>
  <si>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</si>
  <si>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</si>
  <si>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</si>
  <si>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</si>
  <si>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</si>
  <si>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</si>
  <si>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</si>
  <si>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</si>
  <si>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</si>
  <si>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</si>
  <si>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</si>
  <si>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</si>
  <si>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</si>
  <si>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</si>
  <si>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</si>
  <si>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</si>
  <si>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</si>
  <si>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</si>
  <si>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</si>
  <si>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</si>
  <si>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</si>
  <si>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</si>
  <si>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</si>
  <si>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</si>
  <si>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</si>
  <si>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</si>
  <si>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</si>
  <si>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</si>
  <si>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</si>
  <si>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</si>
  <si>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</si>
  <si>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</si>
  <si>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</si>
  <si>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</si>
  <si>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</si>
  <si>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</si>
  <si>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</si>
  <si>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</si>
  <si>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</si>
  <si>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</si>
  <si>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</si>
  <si>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</si>
  <si>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</si>
  <si>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</si>
  <si>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</si>
  <si>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</si>
  <si>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</si>
  <si>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</si>
  <si>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</si>
  <si>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</si>
  <si>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</si>
  <si>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</si>
  <si>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</si>
  <si>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</si>
  <si>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</si>
  <si>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</si>
  <si>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</si>
  <si>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</si>
  <si>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</si>
  <si>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</si>
  <si>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</si>
  <si>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</si>
  <si>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</si>
  <si>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</si>
  <si>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</si>
  <si>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</si>
  <si>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</si>
  <si>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</si>
  <si>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</si>
  <si>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</si>
  <si>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</si>
  <si>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</si>
  <si>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</si>
  <si>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</si>
  <si>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</si>
  <si>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</si>
  <si>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</si>
  <si>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</si>
  <si>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</si>
  <si>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</si>
  <si>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</si>
  <si>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</si>
  <si>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</si>
  <si>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</si>
  <si>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</si>
  <si>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</si>
  <si>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</si>
  <si>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</si>
  <si>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</si>
  <si>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</si>
  <si>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</si>
  <si>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</si>
  <si>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</si>
  <si>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</si>
  <si>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</si>
  <si>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</si>
  <si>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</si>
  <si>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</si>
  <si>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</si>
  <si>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</si>
  <si>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</si>
  <si>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</si>
  <si>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</si>
  <si>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</si>
  <si>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</si>
  <si>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</si>
  <si>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</si>
  <si>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</si>
  <si>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</si>
  <si>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</si>
  <si>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</si>
  <si>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</si>
  <si>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</si>
  <si>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</si>
  <si>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</si>
  <si>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</si>
  <si>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</si>
  <si>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</si>
  <si>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</si>
  <si>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</si>
  <si>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</si>
  <si>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</si>
  <si>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</si>
  <si>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</si>
  <si>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</si>
  <si>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</si>
  <si>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</si>
  <si>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</si>
  <si>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</si>
  <si>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</si>
  <si>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</si>
  <si>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</si>
  <si>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</si>
  <si>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</si>
  <si>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</si>
  <si>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</si>
  <si>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</si>
  <si>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</si>
  <si>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</si>
  <si>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</si>
  <si>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</si>
  <si>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</si>
  <si>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</si>
  <si>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</si>
  <si>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</si>
  <si>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</si>
  <si>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</si>
  <si>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</si>
  <si>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</si>
  <si>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</si>
  <si>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</si>
  <si>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</si>
  <si>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</si>
  <si>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</si>
  <si>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</si>
  <si>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</si>
  <si>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</si>
  <si>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</si>
  <si>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</si>
  <si>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</si>
  <si>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</si>
  <si>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</si>
  <si>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</si>
  <si>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</si>
  <si>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</si>
  <si>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</si>
  <si>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</si>
  <si>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</si>
  <si>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</si>
  <si>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</si>
  <si>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</si>
  <si>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</si>
  <si>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</si>
  <si>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</si>
  <si>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</si>
  <si>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</si>
  <si>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</si>
  <si>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</si>
  <si>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</si>
  <si>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</si>
  <si>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</si>
  <si>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</si>
  <si>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</si>
  <si>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</si>
  <si>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</si>
  <si>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</si>
  <si>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</si>
  <si>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</si>
  <si>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</si>
  <si>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</si>
  <si>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</si>
  <si>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</si>
  <si>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</si>
  <si>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</si>
  <si>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</si>
  <si>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</si>
  <si>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</si>
  <si>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</si>
  <si>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</si>
  <si>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</si>
  <si>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</si>
  <si>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</si>
  <si>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</si>
  <si>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</si>
  <si>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</si>
  <si>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</si>
  <si>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</si>
  <si>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</si>
  <si>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</si>
  <si>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</si>
  <si>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</si>
  <si>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</si>
  <si>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</si>
  <si>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</si>
  <si>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</si>
  <si>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</si>
  <si>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</si>
  <si>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</si>
  <si>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</si>
  <si>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</si>
  <si>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</si>
  <si>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</si>
  <si>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</si>
  <si>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</si>
  <si>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</si>
  <si>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</si>
  <si>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</si>
  <si>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</si>
  <si>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</si>
  <si>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</si>
  <si>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</si>
  <si>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</si>
  <si>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</si>
  <si>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</si>
  <si>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</si>
  <si>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</si>
  <si>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</si>
  <si>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</si>
  <si>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</si>
  <si>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</si>
  <si>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</si>
  <si>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</si>
  <si>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</si>
  <si>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</si>
  <si>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</si>
  <si>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</si>
  <si>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</si>
  <si>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</si>
  <si>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</si>
  <si>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</si>
  <si>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</si>
  <si>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</si>
  <si>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</si>
  <si>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</si>
  <si>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</si>
  <si>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</si>
  <si>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</si>
  <si>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</si>
  <si>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</si>
  <si>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</si>
  <si>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</si>
  <si>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</si>
  <si>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</si>
  <si>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</si>
  <si>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</si>
  <si>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</si>
  <si>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</si>
  <si>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</si>
  <si>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</si>
  <si>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</si>
  <si>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</si>
  <si>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</si>
  <si>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</si>
  <si>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</si>
  <si>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</si>
  <si>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</si>
  <si>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</si>
  <si>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</si>
  <si>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</si>
  <si>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</si>
  <si>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</si>
  <si>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</si>
  <si>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</si>
  <si>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</si>
  <si>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</si>
  <si>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</si>
  <si>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</si>
  <si>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</si>
  <si>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</si>
  <si>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</si>
  <si>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</si>
  <si>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</si>
  <si>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</si>
  <si>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</si>
  <si>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</si>
  <si>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</si>
  <si>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</si>
  <si>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</si>
  <si>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</si>
  <si>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</si>
  <si>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</si>
  <si>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</si>
  <si>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</si>
  <si>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</si>
  <si>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</si>
  <si>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</si>
  <si>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</si>
  <si>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</si>
  <si>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</si>
  <si>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</si>
  <si>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</si>
  <si>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</si>
  <si>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</si>
  <si>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</si>
  <si>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</si>
  <si>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</si>
  <si>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</si>
  <si>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</si>
  <si>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</si>
  <si>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</si>
  <si>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</si>
  <si>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</si>
  <si>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</si>
  <si>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</si>
  <si>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</si>
  <si>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</si>
  <si>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</si>
  <si>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</si>
  <si>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</si>
  <si>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</si>
  <si>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</si>
  <si>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</si>
  <si>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</si>
  <si>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</si>
  <si>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</si>
  <si>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</si>
  <si>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</si>
  <si>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</si>
  <si>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</si>
  <si>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</si>
  <si>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</si>
  <si>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</si>
  <si>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</si>
  <si>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</si>
  <si>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</si>
  <si>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</si>
  <si>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</si>
  <si>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</si>
  <si>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</si>
  <si>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</si>
  <si>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</si>
  <si>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</si>
  <si>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</si>
  <si>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</si>
  <si>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</si>
  <si>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</si>
  <si>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</si>
  <si>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</si>
  <si>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</si>
  <si>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</si>
  <si>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</si>
  <si>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</si>
  <si>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</si>
  <si>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</si>
  <si>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</si>
  <si>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</si>
  <si>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</si>
  <si>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</si>
  <si>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</si>
  <si>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</si>
  <si>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</si>
  <si>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</si>
  <si>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</si>
  <si>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</si>
  <si>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</si>
  <si>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</si>
  <si>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</si>
  <si>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</si>
  <si>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</si>
  <si>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</si>
  <si>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</si>
  <si>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</si>
  <si>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</si>
  <si>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</si>
  <si>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</si>
  <si>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</si>
  <si>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</si>
  <si>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</si>
  <si>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</si>
  <si>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</si>
  <si>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</si>
  <si>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</si>
  <si>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</si>
  <si>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</si>
  <si>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</si>
  <si>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</si>
  <si>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</si>
  <si>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</si>
  <si>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</si>
  <si>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</si>
  <si>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</si>
  <si>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</si>
  <si>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</si>
  <si>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</si>
  <si>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</si>
  <si>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</si>
  <si>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</si>
  <si>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</si>
  <si>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</si>
  <si>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</si>
  <si>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</si>
  <si>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</si>
  <si>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</si>
  <si>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</si>
  <si>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</si>
  <si>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</si>
  <si>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</si>
  <si>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</si>
  <si>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</si>
  <si>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</si>
  <si>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</si>
  <si>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</si>
  <si>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</si>
  <si>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</si>
  <si>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</si>
  <si>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</si>
  <si>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</si>
  <si>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</si>
  <si>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</si>
  <si>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</si>
  <si>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</si>
  <si>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</si>
  <si>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</si>
  <si>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</si>
  <si>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</si>
  <si>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</si>
  <si>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</si>
  <si>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</si>
  <si>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</si>
  <si>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</si>
  <si>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</si>
  <si>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</si>
  <si>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</si>
  <si>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</si>
  <si>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</si>
  <si>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</si>
  <si>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</si>
  <si>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</si>
  <si>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</si>
  <si>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</si>
  <si>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</si>
  <si>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</si>
  <si>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</si>
  <si>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</si>
  <si>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</si>
  <si>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</si>
  <si>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</si>
  <si>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</si>
  <si>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</si>
  <si>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</si>
  <si>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</si>
  <si>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</si>
  <si>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</si>
  <si>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</si>
  <si>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</si>
  <si>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</si>
  <si>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</si>
  <si>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</si>
  <si>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</si>
  <si>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</si>
  <si>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</si>
  <si>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</si>
  <si>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</si>
  <si>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</si>
  <si>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</si>
  <si>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</si>
  <si>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</si>
  <si>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</si>
  <si>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</si>
  <si>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</si>
  <si>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</si>
  <si>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</si>
  <si>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</si>
  <si>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</si>
  <si>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</si>
  <si>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</si>
  <si>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</si>
  <si>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</si>
  <si>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</si>
  <si>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</si>
  <si>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</si>
  <si>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</si>
  <si>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</si>
  <si>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</si>
  <si>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</si>
  <si>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</si>
  <si>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</si>
  <si>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</si>
  <si>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</si>
  <si>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</si>
  <si>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</si>
  <si>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</si>
  <si>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</si>
  <si>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</si>
  <si>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</si>
  <si>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</si>
  <si>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</si>
  <si>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</si>
  <si>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</si>
  <si>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</si>
  <si>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</si>
  <si>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</si>
  <si>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</si>
  <si>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</si>
  <si>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</si>
  <si>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</si>
  <si>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</si>
  <si>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</si>
  <si>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</si>
  <si>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</si>
  <si>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</si>
  <si>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</si>
  <si>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</si>
  <si>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</si>
  <si>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</si>
  <si>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</si>
  <si>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</si>
  <si>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</si>
  <si>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</si>
  <si>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</si>
  <si>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</si>
  <si>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</si>
  <si>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</si>
  <si>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</si>
  <si>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</si>
  <si>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</si>
  <si>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</si>
  <si>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</si>
  <si>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</si>
  <si>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</si>
  <si>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</si>
  <si>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</si>
  <si>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</si>
  <si>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</si>
  <si>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</si>
  <si>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</si>
  <si>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</si>
  <si>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</si>
  <si>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</si>
  <si>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</si>
  <si>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</si>
  <si>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</si>
  <si>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</si>
  <si>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</si>
  <si>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</si>
  <si>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</si>
  <si>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</si>
  <si>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</si>
  <si>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</si>
  <si>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</si>
  <si>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</si>
  <si>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</si>
  <si>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</si>
  <si>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</si>
  <si>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</si>
  <si>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</si>
  <si>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</si>
  <si>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</si>
  <si>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</si>
  <si>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</si>
  <si>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</si>
  <si>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</si>
  <si>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</si>
  <si>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</si>
  <si>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</si>
  <si>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</si>
  <si>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</si>
  <si>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</si>
  <si>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</si>
  <si>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</si>
  <si>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</si>
  <si>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</si>
  <si>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</si>
  <si>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</si>
  <si>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</si>
  <si>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</si>
  <si>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</si>
  <si>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</si>
  <si>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</si>
  <si>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</si>
  <si>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</si>
  <si>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</si>
  <si>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</si>
  <si>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</si>
  <si>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</si>
  <si>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</si>
  <si>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</si>
  <si>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</si>
  <si>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</si>
  <si>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</si>
  <si>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</si>
  <si>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</si>
  <si>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</si>
  <si>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</si>
  <si>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</si>
  <si>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</si>
  <si>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</si>
  <si>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</si>
  <si>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</si>
  <si>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</si>
  <si>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</si>
  <si>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</si>
  <si>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</si>
  <si>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</si>
  <si>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</si>
  <si>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</si>
  <si>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</si>
  <si>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</si>
  <si>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</si>
  <si>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</si>
  <si>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</si>
  <si>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</si>
  <si>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</si>
  <si>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</si>
  <si>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</si>
  <si>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</si>
  <si>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</si>
  <si>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</si>
  <si>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</si>
  <si>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</si>
  <si>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</si>
  <si>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</si>
  <si>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</si>
  <si>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</si>
  <si>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</si>
  <si>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</si>
  <si>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</si>
  <si>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</si>
  <si>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</si>
  <si>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</si>
  <si>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</si>
  <si>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</si>
  <si>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</si>
  <si>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</si>
  <si>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</si>
  <si>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</si>
  <si>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</si>
  <si>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</si>
  <si>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</si>
  <si>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</si>
  <si>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</si>
  <si>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</si>
  <si>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</si>
  <si>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</si>
  <si>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</si>
  <si>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</si>
  <si>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</si>
  <si>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</si>
  <si>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</si>
  <si>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</si>
  <si>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</si>
  <si>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</si>
  <si>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</si>
  <si>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</si>
  <si>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</si>
  <si>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</si>
  <si>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</si>
  <si>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</si>
  <si>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</si>
  <si>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</si>
  <si>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</si>
  <si>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</si>
  <si>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</si>
  <si>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</si>
  <si>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</si>
  <si>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</si>
  <si>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</si>
  <si>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</si>
  <si>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</si>
  <si>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</si>
  <si>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</si>
  <si>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</si>
  <si>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</si>
  <si>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</si>
  <si>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</si>
  <si>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</si>
  <si>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</si>
  <si>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</si>
  <si>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</si>
  <si>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</si>
  <si>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</si>
  <si>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</si>
  <si>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</si>
  <si>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</si>
  <si>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</si>
  <si>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</si>
  <si>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</si>
  <si>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</si>
  <si>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</si>
  <si>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</si>
  <si>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</si>
  <si>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</si>
  <si>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</si>
  <si>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</si>
  <si>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</si>
  <si>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</si>
  <si>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</si>
  <si>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</si>
  <si>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</si>
  <si>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</si>
  <si>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</si>
  <si>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</si>
  <si>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</si>
  <si>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</si>
  <si>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</si>
  <si>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</si>
  <si>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</si>
  <si>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</si>
  <si>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</si>
  <si>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</si>
  <si>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</si>
  <si>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</si>
  <si>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</si>
  <si>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</si>
  <si>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</si>
  <si>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</si>
  <si>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</si>
  <si>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</si>
  <si>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</si>
  <si>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</si>
  <si>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</si>
  <si>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</si>
  <si>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</si>
  <si>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</si>
  <si>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</si>
  <si>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</si>
  <si>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</si>
  <si>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</si>
  <si>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</si>
  <si>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</si>
  <si>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</si>
  <si>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</si>
  <si>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</si>
  <si>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</si>
  <si>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</si>
  <si>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</si>
  <si>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</si>
  <si>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</si>
  <si>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</si>
  <si>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</si>
  <si>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</si>
  <si>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</si>
  <si>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</si>
  <si>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</si>
  <si>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</si>
  <si>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</si>
  <si>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</si>
  <si>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</si>
  <si>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</si>
  <si>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</si>
  <si>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</si>
  <si>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</si>
  <si>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</si>
  <si>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</si>
  <si>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</si>
  <si>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</si>
  <si>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</si>
  <si>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</si>
  <si>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</si>
  <si>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</si>
  <si>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</si>
  <si>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</si>
  <si>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</si>
  <si>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</si>
  <si>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</si>
  <si>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</si>
  <si>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</si>
  <si>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</si>
  <si>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</si>
  <si>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</si>
  <si>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</si>
  <si>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</si>
  <si>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</si>
  <si>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</si>
  <si>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</si>
  <si>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</si>
  <si>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</si>
  <si>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</si>
  <si>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</si>
  <si>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</si>
  <si>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</si>
  <si>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</si>
  <si>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</si>
  <si>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</si>
  <si>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</si>
  <si>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</si>
  <si>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</si>
  <si>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</si>
  <si>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</si>
  <si>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</si>
  <si>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</si>
  <si>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</si>
  <si>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</si>
  <si>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</si>
  <si>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</si>
  <si>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</si>
  <si>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</si>
  <si>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</si>
  <si>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</si>
  <si>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</si>
  <si>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</si>
  <si>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</si>
  <si>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</si>
  <si>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</si>
  <si>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</si>
  <si>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</si>
  <si>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</si>
  <si>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</si>
  <si>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</si>
  <si>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</si>
  <si>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</si>
  <si>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</si>
  <si>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</si>
  <si>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</si>
  <si>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</si>
  <si>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</si>
  <si>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</si>
  <si>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</si>
  <si>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</si>
  <si>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</si>
  <si>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</si>
  <si>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</si>
  <si>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</si>
  <si>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</si>
  <si>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</si>
  <si>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</si>
  <si>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</si>
  <si>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</si>
  <si>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</si>
  <si>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</si>
  <si>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</si>
  <si>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</si>
  <si>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</si>
  <si>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</si>
  <si>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</si>
  <si>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</si>
  <si>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</si>
  <si>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</si>
  <si>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</si>
  <si>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</si>
  <si>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</si>
  <si>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</si>
  <si>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</si>
  <si>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</si>
  <si>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</si>
  <si>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</si>
  <si>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</si>
  <si>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</si>
  <si>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</si>
  <si>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</si>
  <si>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</si>
  <si>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</si>
  <si>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</si>
  <si>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</si>
  <si>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</si>
  <si>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</si>
  <si>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</si>
  <si>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</si>
  <si>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</si>
  <si>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</si>
  <si>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</si>
  <si>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</si>
  <si>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</si>
  <si>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</si>
  <si>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</si>
  <si>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</si>
  <si>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</si>
  <si>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</si>
  <si>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</si>
  <si>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</si>
  <si>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</si>
  <si>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</si>
  <si>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</si>
  <si>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</si>
  <si>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</si>
  <si>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</si>
  <si>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</si>
  <si>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</si>
  <si>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</si>
  <si>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</si>
  <si>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</si>
  <si>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</si>
  <si>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</si>
  <si>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</si>
  <si>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</si>
  <si>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</si>
  <si>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</si>
  <si>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</si>
  <si>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</si>
  <si>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</si>
  <si>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</si>
  <si>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</si>
  <si>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</si>
  <si>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</si>
  <si>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</si>
  <si>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</si>
  <si>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</si>
  <si>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</si>
  <si>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</si>
  <si>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</si>
  <si>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</si>
  <si>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</si>
  <si>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</si>
  <si>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</si>
  <si>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</si>
  <si>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</si>
  <si>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</si>
  <si>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</si>
  <si>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</si>
  <si>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</si>
  <si>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</si>
  <si>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</si>
  <si>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</si>
  <si>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</si>
  <si>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</si>
  <si>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</si>
  <si>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</si>
  <si>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</si>
  <si>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</si>
  <si>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</si>
  <si>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</si>
  <si>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</si>
  <si>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</si>
  <si>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</si>
  <si>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</si>
  <si>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</si>
  <si>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</si>
  <si>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</si>
  <si>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</si>
  <si>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</si>
  <si>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</si>
  <si>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</si>
  <si>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</si>
  <si>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</si>
  <si>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</si>
  <si>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</si>
  <si>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</si>
  <si>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</si>
  <si>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</si>
  <si>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</si>
  <si>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</si>
  <si>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</si>
  <si>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</si>
  <si>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</si>
  <si>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</si>
  <si>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</si>
  <si>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</si>
  <si>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</si>
  <si>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</si>
  <si>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</si>
  <si>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</si>
  <si>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</si>
  <si>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</si>
  <si>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</si>
  <si>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</si>
  <si>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</si>
  <si>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</si>
  <si>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</si>
  <si>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</si>
  <si>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</si>
  <si>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</si>
  <si>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</si>
  <si>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</si>
  <si>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</si>
  <si>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</si>
  <si>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</si>
  <si>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</si>
  <si>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</si>
  <si>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</si>
  <si>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</si>
  <si>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</si>
  <si>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</si>
  <si>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</si>
  <si>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</si>
  <si>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</si>
  <si>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</si>
  <si>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</si>
  <si>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</si>
  <si>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</si>
  <si>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</si>
  <si>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</si>
  <si>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</si>
  <si>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</si>
  <si>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</si>
  <si>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</si>
  <si>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</si>
  <si>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</si>
  <si>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</si>
  <si>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</si>
  <si>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</si>
  <si>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</si>
  <si>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</si>
  <si>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</si>
  <si>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</si>
  <si>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</si>
  <si>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</si>
  <si>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</si>
  <si>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</si>
  <si>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</si>
  <si>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</si>
  <si>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</si>
  <si>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</si>
  <si>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</si>
  <si>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</si>
  <si>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</si>
  <si>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</si>
  <si>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</si>
  <si>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</si>
  <si>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</si>
  <si>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</si>
  <si>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</si>
  <si>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</si>
  <si>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</si>
  <si>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</si>
  <si>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</si>
  <si>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</si>
  <si>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</si>
  <si>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</si>
  <si>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</si>
  <si>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</si>
  <si>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</si>
  <si>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</si>
  <si>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</si>
  <si>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</si>
  <si>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</si>
  <si>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</si>
  <si>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</si>
  <si>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</si>
  <si>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</si>
  <si>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</si>
  <si>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</si>
  <si>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</si>
  <si>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</si>
  <si>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</si>
  <si>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</si>
  <si>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</si>
  <si>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</si>
  <si>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</si>
  <si>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</si>
  <si>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</si>
  <si>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</si>
  <si>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</si>
  <si>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</si>
  <si>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</si>
  <si>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</si>
  <si>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</si>
  <si>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</si>
  <si>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</si>
  <si>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</si>
  <si>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</si>
  <si>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</si>
  <si>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</si>
  <si>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</si>
  <si>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</si>
  <si>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</si>
  <si>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</si>
  <si>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</si>
  <si>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</si>
  <si>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</si>
  <si>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</si>
  <si>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</si>
  <si>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</si>
  <si>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</si>
  <si>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</si>
  <si>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</si>
  <si>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</si>
  <si>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</si>
  <si>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</si>
  <si>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</si>
  <si>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</si>
  <si>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</si>
  <si>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</si>
  <si>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</si>
  <si>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</si>
  <si>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</si>
  <si>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</si>
  <si>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</si>
  <si>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</si>
  <si>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</si>
  <si>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</si>
  <si>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</si>
  <si>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</si>
  <si>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</si>
  <si>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</si>
  <si>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</si>
  <si>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</si>
  <si>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</si>
  <si>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</si>
  <si>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</si>
  <si>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</si>
  <si>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</si>
  <si>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</si>
  <si>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</si>
  <si>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</si>
  <si>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</si>
  <si>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</si>
  <si>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</si>
  <si>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</si>
  <si>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</si>
  <si>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</si>
  <si>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</si>
  <si>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</si>
  <si>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</si>
  <si>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</si>
  <si>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</si>
  <si>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</si>
  <si>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</si>
  <si>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</si>
  <si>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</si>
  <si>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</si>
  <si>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</si>
  <si>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</si>
  <si>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</si>
  <si>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</si>
  <si>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</si>
  <si>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</si>
  <si>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</si>
  <si>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</si>
  <si>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</si>
  <si>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</si>
  <si>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</si>
  <si>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</si>
  <si>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</si>
  <si>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</si>
  <si>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</si>
  <si>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</si>
  <si>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</si>
  <si>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</si>
  <si>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</si>
  <si>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</si>
  <si>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</si>
  <si>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</si>
  <si>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</si>
  <si>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</si>
  <si>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</si>
  <si>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</si>
  <si>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</si>
  <si>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</si>
  <si>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</si>
  <si>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</si>
  <si>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</si>
  <si>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</si>
  <si>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</si>
  <si>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</si>
  <si>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</si>
  <si>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</si>
  <si>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</si>
  <si>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</si>
  <si>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</si>
  <si>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</si>
  <si>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</si>
  <si>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</si>
  <si>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</si>
  <si>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</si>
  <si>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</si>
  <si>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</si>
  <si>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</si>
  <si>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</si>
  <si>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</si>
  <si>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</si>
  <si>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</si>
  <si>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</si>
  <si>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</si>
  <si>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</si>
  <si>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</si>
  <si>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</si>
  <si>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</si>
  <si>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</si>
  <si>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</si>
  <si>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</si>
  <si>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</si>
  <si>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</si>
  <si>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</si>
  <si>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</si>
  <si>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</si>
  <si>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</si>
  <si>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</si>
  <si>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</si>
  <si>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</si>
  <si>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</si>
  <si>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</si>
  <si>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</si>
  <si>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</si>
  <si>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</si>
  <si>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</si>
  <si>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</si>
  <si>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</si>
  <si>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</si>
  <si>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</si>
  <si>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</si>
  <si>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</si>
  <si>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</si>
  <si>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</si>
  <si>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</si>
  <si>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</si>
  <si>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</si>
  <si>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</si>
  <si>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</si>
  <si>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</si>
  <si>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</si>
  <si>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</si>
  <si>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</si>
  <si>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</si>
  <si>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</si>
  <si>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</si>
  <si>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</si>
  <si>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</si>
  <si>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</si>
  <si>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</si>
  <si>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</si>
  <si>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</si>
  <si>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</si>
  <si>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</si>
  <si>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</si>
  <si>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</si>
  <si>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</si>
  <si>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</si>
  <si>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</si>
  <si>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</si>
  <si>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</si>
  <si>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</si>
  <si>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</si>
  <si>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</si>
  <si>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</si>
  <si>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</si>
  <si>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</si>
  <si>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</si>
  <si>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</si>
  <si>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</si>
  <si>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</si>
  <si>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</si>
  <si>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</si>
  <si>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</si>
  <si>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</si>
  <si>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</si>
  <si>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</si>
  <si>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</si>
  <si>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</si>
  <si>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</si>
  <si>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</si>
  <si>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</si>
  <si>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</si>
  <si>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</si>
  <si>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</si>
  <si>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</si>
  <si>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</si>
  <si>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</si>
  <si>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</si>
  <si>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</si>
  <si>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</si>
  <si>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</si>
  <si>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</si>
  <si>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</si>
  <si>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</si>
  <si>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</si>
  <si>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</si>
  <si>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</si>
  <si>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</si>
  <si>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</si>
  <si>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</si>
  <si>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</si>
  <si>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</si>
  <si>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</si>
  <si>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</si>
  <si>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</si>
  <si>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</si>
  <si>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</si>
  <si>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</si>
  <si>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</si>
  <si>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</si>
  <si>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</si>
  <si>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</si>
  <si>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</si>
  <si>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</si>
  <si>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</si>
  <si>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</si>
  <si>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</si>
  <si>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</si>
  <si>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</si>
  <si>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</si>
  <si>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</si>
  <si>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</si>
  <si>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</si>
  <si>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</si>
  <si>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</si>
  <si>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</si>
  <si>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</si>
  <si>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</si>
  <si>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</si>
  <si>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</si>
  <si>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</si>
  <si>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</si>
  <si>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</si>
  <si>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</si>
  <si>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</si>
  <si>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</si>
  <si>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</si>
  <si>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</si>
  <si>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</si>
  <si>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</si>
  <si>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</si>
  <si>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</si>
  <si>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</si>
  <si>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</si>
  <si>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</si>
  <si>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</si>
  <si>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</si>
  <si>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</si>
  <si>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</si>
  <si>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</si>
  <si>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</si>
  <si>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</si>
  <si>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</si>
  <si>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</si>
  <si>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</si>
  <si>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</si>
  <si>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</si>
  <si>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</si>
  <si>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</si>
  <si>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</si>
  <si>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</si>
  <si>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</si>
  <si>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</si>
  <si>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</si>
  <si>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</si>
  <si>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</si>
  <si>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</si>
  <si>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</si>
  <si>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</si>
  <si>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</si>
  <si>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</si>
  <si>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</si>
  <si>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</si>
  <si>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</si>
  <si>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</si>
  <si>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</si>
  <si>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</si>
  <si>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</si>
  <si>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</si>
  <si>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</si>
  <si>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</si>
  <si>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</si>
  <si>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</si>
  <si>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</si>
  <si>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</si>
  <si>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</si>
  <si>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</si>
  <si>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</si>
  <si>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</si>
  <si>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</si>
  <si>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</si>
  <si>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</si>
  <si>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</si>
  <si>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</si>
  <si>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</si>
  <si>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</si>
  <si>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</si>
  <si>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</si>
  <si>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</si>
  <si>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</si>
  <si>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</si>
  <si>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</si>
  <si>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</si>
  <si>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</si>
  <si>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</si>
  <si>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</si>
  <si>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</si>
  <si>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</si>
  <si>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</si>
  <si>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</si>
  <si>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</si>
  <si>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</si>
  <si>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</si>
  <si>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</si>
  <si>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</si>
  <si>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</si>
  <si>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</si>
  <si>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</si>
  <si>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</si>
  <si>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</si>
  <si>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</si>
  <si>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</si>
  <si>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</si>
  <si>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</si>
  <si>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</si>
  <si>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</si>
  <si>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</si>
  <si>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</si>
  <si>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</si>
  <si>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</si>
  <si>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</si>
  <si>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</si>
  <si>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</si>
  <si>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</si>
  <si>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</si>
  <si>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</si>
  <si>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</si>
  <si>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</si>
  <si>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</si>
  <si>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</si>
  <si>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</si>
  <si>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</si>
  <si>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</si>
  <si>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</si>
  <si>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</si>
  <si>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</si>
  <si>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</si>
  <si>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</si>
  <si>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</si>
  <si>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</si>
  <si>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</si>
  <si>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</si>
  <si>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</si>
  <si>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</si>
  <si>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</si>
  <si>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</si>
  <si>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</si>
  <si>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</si>
  <si>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</si>
  <si>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</si>
  <si>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</si>
  <si>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</si>
  <si>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</si>
  <si>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</si>
  <si>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</si>
  <si>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</si>
  <si>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</si>
  <si>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</si>
  <si>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</si>
  <si>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</si>
  <si>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</si>
  <si>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</si>
  <si>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</si>
  <si>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</si>
  <si>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</si>
  <si>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</si>
  <si>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</si>
  <si>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</si>
  <si>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</si>
  <si>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</si>
  <si>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</si>
  <si>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</si>
  <si>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</si>
  <si>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</si>
  <si>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</si>
  <si>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</si>
  <si>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</si>
  <si>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</si>
  <si>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</si>
  <si>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</si>
  <si>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</si>
  <si>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</si>
  <si>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</si>
  <si>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</si>
  <si>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</si>
  <si>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</si>
  <si>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</si>
  <si>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</si>
  <si>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</si>
  <si>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</si>
  <si>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</si>
  <si>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</si>
  <si>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</si>
  <si>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</si>
  <si>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</si>
  <si>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</si>
  <si>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</si>
  <si>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</si>
  <si>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</si>
  <si>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</si>
  <si>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</si>
  <si>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</si>
  <si>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</si>
  <si>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</si>
  <si>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</si>
  <si>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</si>
  <si>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</si>
  <si>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</si>
  <si>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</si>
  <si>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</si>
  <si>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</si>
  <si>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</si>
  <si>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</si>
  <si>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</si>
  <si>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</si>
  <si>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</si>
  <si>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</si>
  <si>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</si>
  <si>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</si>
  <si>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</si>
  <si>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</si>
  <si>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</si>
  <si>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</si>
  <si>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</si>
  <si>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</si>
  <si>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</si>
  <si>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</si>
  <si>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</si>
  <si>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</si>
  <si>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</si>
  <si>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</si>
  <si>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</si>
  <si>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</si>
  <si>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</si>
  <si>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</si>
  <si>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</si>
  <si>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</si>
  <si>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</si>
  <si>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</si>
  <si>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</si>
  <si>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</si>
  <si>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</si>
  <si>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</si>
  <si>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</si>
  <si>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</si>
  <si>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</si>
  <si>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</si>
  <si>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</si>
  <si>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</si>
  <si>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</si>
  <si>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</si>
  <si>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</si>
  <si>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</si>
  <si>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</si>
  <si>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</si>
  <si>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</si>
  <si>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</si>
  <si>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</si>
  <si>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</si>
  <si>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</si>
  <si>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</si>
  <si>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</si>
  <si>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</si>
  <si>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</si>
  <si>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</si>
  <si>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</si>
  <si>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</si>
  <si>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</si>
  <si>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</si>
  <si>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</si>
  <si>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</si>
  <si>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</si>
  <si>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</si>
  <si>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</si>
  <si>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</si>
  <si>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</si>
  <si>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</si>
  <si>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</si>
  <si>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</si>
  <si>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</si>
  <si>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</si>
  <si>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</si>
  <si>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</si>
  <si>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</si>
  <si>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</si>
  <si>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</si>
  <si>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</si>
  <si>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</si>
  <si>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</si>
  <si>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</si>
  <si>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</si>
  <si>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</si>
  <si>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</si>
  <si>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</si>
  <si>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</si>
  <si>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</si>
  <si>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</si>
  <si>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</si>
  <si>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</si>
  <si>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</si>
  <si>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</si>
  <si>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</si>
  <si>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</si>
  <si>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</si>
  <si>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</si>
  <si>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</si>
  <si>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</si>
  <si>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</si>
  <si>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</si>
  <si>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</si>
  <si>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</si>
  <si>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</si>
  <si>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</si>
  <si>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</si>
  <si>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</si>
  <si>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</si>
  <si>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</si>
  <si>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</si>
  <si>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</si>
  <si>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</si>
  <si>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</si>
  <si>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</si>
  <si>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</si>
  <si>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</si>
  <si>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</si>
  <si>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</si>
  <si>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</si>
  <si>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</si>
  <si>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</si>
  <si>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</si>
  <si>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</si>
  <si>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</si>
  <si>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</si>
  <si>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</si>
  <si>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</si>
  <si>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</si>
  <si>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</si>
  <si>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</si>
  <si>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</si>
  <si>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</si>
  <si>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</si>
  <si>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</si>
  <si>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</si>
  <si>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</si>
  <si>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</si>
  <si>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</si>
  <si>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</si>
  <si>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</si>
  <si>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</si>
  <si>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</si>
  <si>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</si>
  <si>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</si>
  <si>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</si>
  <si>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</si>
  <si>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</si>
  <si>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</si>
  <si>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</si>
  <si>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</si>
  <si>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</si>
  <si>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</si>
  <si>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</si>
  <si>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</si>
  <si>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</si>
  <si>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</si>
  <si>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</si>
  <si>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</si>
  <si>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</si>
  <si>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</si>
  <si>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</si>
  <si>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</si>
  <si>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</si>
  <si>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</si>
  <si>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</si>
  <si>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</si>
  <si>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</si>
  <si>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</si>
  <si>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</si>
  <si>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</si>
  <si>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</si>
  <si>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</si>
  <si>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</si>
  <si>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</si>
  <si>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</si>
  <si>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</si>
  <si>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</si>
  <si>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</si>
  <si>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</si>
  <si>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</si>
  <si>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</si>
  <si>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</si>
  <si>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</si>
  <si>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</si>
  <si>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</si>
  <si>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</si>
  <si>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</si>
  <si>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</si>
  <si>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</si>
  <si>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</si>
  <si>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</si>
  <si>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</si>
  <si>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</si>
  <si>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</si>
  <si>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</si>
  <si>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</si>
  <si>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</si>
  <si>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</si>
  <si>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</si>
  <si>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</si>
  <si>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</si>
  <si>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</si>
  <si>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</si>
  <si>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</si>
  <si>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</si>
  <si>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</si>
  <si>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</si>
  <si>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</si>
  <si>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</si>
  <si>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</si>
  <si>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</si>
  <si>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</si>
  <si>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</si>
  <si>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</si>
  <si>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</si>
  <si>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</si>
  <si>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</si>
  <si>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</si>
  <si>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</si>
  <si>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</si>
  <si>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</si>
  <si>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</si>
  <si>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</si>
  <si>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</si>
  <si>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</si>
  <si>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</si>
  <si>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</si>
  <si>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</si>
  <si>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</si>
  <si>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</si>
  <si>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</si>
  <si>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</si>
  <si>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</si>
  <si>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</si>
  <si>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</si>
  <si>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</si>
  <si>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</si>
  <si>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</si>
  <si>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</si>
  <si>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</si>
  <si>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</si>
  <si>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</si>
  <si>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</si>
  <si>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</si>
  <si>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</si>
  <si>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</si>
  <si>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</si>
  <si>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</si>
  <si>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</si>
  <si>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</si>
  <si>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</si>
  <si>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</si>
  <si>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</si>
  <si>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</si>
  <si>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</si>
  <si>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</si>
  <si>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</si>
  <si>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</si>
  <si>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</si>
  <si>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</si>
  <si>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</si>
  <si>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</si>
  <si>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</si>
  <si>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</si>
  <si>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</si>
  <si>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</si>
  <si>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</si>
  <si>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</si>
  <si>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</si>
  <si>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</si>
  <si>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</si>
  <si>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</si>
  <si>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</si>
  <si>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</si>
  <si>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</si>
  <si>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</si>
  <si>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</si>
  <si>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</si>
  <si>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</si>
  <si>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</si>
  <si>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</si>
  <si>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</si>
  <si>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</si>
  <si>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</si>
  <si>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</si>
  <si>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</si>
  <si>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</si>
  <si>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</si>
  <si>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</si>
  <si>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</si>
  <si>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</si>
  <si>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</si>
  <si>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</si>
  <si>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</si>
  <si>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</si>
  <si>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</si>
  <si>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</si>
  <si>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</si>
  <si>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</si>
  <si>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</si>
  <si>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</si>
  <si>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</si>
  <si>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</si>
  <si>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</si>
  <si>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</si>
  <si>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</si>
  <si>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</si>
  <si>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</si>
  <si>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</si>
  <si>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</si>
  <si>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</si>
  <si>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</si>
  <si>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</si>
  <si>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</si>
  <si>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</si>
  <si>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</si>
  <si>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</si>
  <si>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</si>
  <si>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</si>
  <si>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</si>
  <si>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</si>
  <si>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</si>
  <si>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</si>
  <si>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</si>
  <si>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</si>
  <si>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</si>
  <si>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</si>
  <si>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</si>
  <si>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</si>
  <si>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</si>
  <si>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</si>
  <si>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</si>
  <si>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</si>
  <si>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</si>
  <si>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</si>
  <si>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</si>
  <si>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</si>
  <si>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</si>
  <si>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</si>
  <si>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</si>
  <si>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</si>
  <si>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</si>
  <si>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</si>
  <si>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</si>
  <si>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</si>
  <si>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</si>
  <si>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</si>
  <si>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</si>
  <si>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</si>
  <si>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</si>
  <si>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</si>
  <si>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</si>
  <si>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</si>
  <si>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</si>
  <si>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</si>
  <si>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</si>
  <si>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</si>
  <si>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</si>
  <si>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</si>
  <si>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</si>
  <si>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</si>
  <si>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</si>
  <si>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</si>
  <si>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</si>
  <si>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</si>
  <si>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</si>
  <si>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</si>
  <si>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</si>
  <si>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</si>
  <si>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</si>
  <si>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</si>
  <si>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</si>
  <si>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</si>
  <si>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</si>
  <si>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</si>
  <si>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</si>
  <si>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</si>
  <si>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</si>
  <si>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</si>
  <si>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</si>
  <si>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</si>
  <si>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</si>
  <si>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</si>
  <si>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</si>
  <si>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</si>
  <si>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</si>
  <si>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</si>
  <si>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</si>
  <si>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</si>
  <si>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</si>
  <si>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</si>
  <si>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</si>
  <si>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</si>
  <si>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</si>
  <si>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</si>
  <si>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</si>
  <si>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</si>
  <si>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</si>
  <si>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</si>
  <si>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</si>
  <si>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</si>
  <si>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</si>
  <si>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</si>
  <si>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</si>
  <si>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</si>
  <si>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</si>
  <si>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</si>
  <si>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</si>
  <si>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</si>
  <si>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</si>
  <si>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</si>
  <si>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</si>
  <si>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</si>
  <si>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</si>
  <si>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</si>
  <si>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</si>
  <si>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</si>
  <si>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</si>
  <si>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</si>
  <si>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</si>
  <si>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</si>
  <si>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</si>
  <si>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</si>
  <si>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</si>
  <si>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</si>
  <si>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</si>
  <si>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</si>
  <si>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</si>
  <si>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</si>
  <si>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</si>
  <si>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</si>
  <si>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</si>
  <si>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</si>
  <si>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</si>
  <si>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</si>
  <si>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</si>
  <si>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</si>
  <si>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</si>
  <si>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</si>
  <si>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</si>
  <si>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</si>
  <si>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</si>
  <si>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</si>
  <si>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</si>
  <si>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</si>
  <si>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</si>
  <si>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</si>
  <si>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</si>
  <si>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</si>
  <si>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</si>
  <si>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</si>
  <si>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</si>
  <si>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</si>
  <si>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</si>
  <si>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</si>
  <si>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</si>
  <si>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</si>
  <si>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</si>
  <si>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</si>
  <si>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</si>
  <si>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</si>
  <si>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</si>
  <si>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</si>
  <si>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</si>
  <si>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</si>
  <si>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</si>
  <si>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</si>
  <si>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</si>
  <si>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</si>
  <si>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</si>
  <si>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</si>
  <si>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</si>
  <si>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</si>
  <si>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</si>
  <si>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</si>
  <si>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</si>
  <si>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</si>
  <si>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</si>
  <si>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</si>
  <si>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</si>
  <si>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</si>
  <si>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</si>
  <si>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</si>
  <si>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</si>
  <si>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</si>
  <si>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</si>
  <si>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</si>
  <si>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</si>
  <si>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</si>
  <si>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</si>
  <si>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</si>
  <si>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</si>
  <si>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</si>
  <si>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</si>
  <si>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</si>
  <si>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</si>
  <si>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</si>
  <si>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</si>
  <si>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</si>
  <si>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</si>
  <si>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</si>
  <si>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</si>
  <si>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</si>
  <si>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</si>
  <si>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</si>
  <si>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</si>
  <si>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</si>
  <si>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</si>
  <si>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</si>
  <si>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</si>
  <si>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</si>
  <si>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</si>
  <si>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</si>
  <si>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</si>
  <si>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</si>
  <si>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</si>
  <si>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</si>
  <si>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</si>
  <si>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</si>
  <si>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</si>
  <si>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</si>
  <si>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</si>
  <si>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</si>
  <si>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</si>
  <si>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</si>
  <si>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</si>
  <si>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</si>
  <si>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</si>
  <si>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</si>
  <si>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</si>
  <si>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</si>
  <si>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</si>
  <si>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</si>
  <si>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</si>
  <si>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</si>
  <si>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</si>
  <si>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</si>
  <si>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</si>
  <si>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</si>
  <si>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</si>
  <si>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</si>
  <si>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</si>
  <si>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</si>
  <si>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</si>
  <si>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</si>
  <si>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</si>
  <si>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</si>
  <si>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</si>
  <si>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</si>
  <si>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</si>
  <si>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</si>
  <si>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</si>
  <si>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</si>
  <si>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</si>
  <si>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</si>
  <si>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</si>
  <si>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</si>
  <si>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</si>
  <si>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</si>
  <si>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</si>
  <si>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</si>
  <si>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</si>
  <si>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</si>
  <si>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</si>
  <si>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</si>
  <si>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</si>
  <si>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</si>
  <si>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</si>
  <si>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</si>
  <si>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</si>
  <si>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</si>
  <si>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</si>
  <si>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</si>
  <si>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</si>
  <si>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</si>
  <si>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</si>
  <si>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</si>
  <si>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</si>
  <si>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</si>
  <si>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</si>
  <si>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</si>
  <si>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</si>
  <si>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</si>
  <si>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</si>
  <si>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</si>
  <si>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</si>
  <si>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</si>
  <si>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</si>
  <si>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</si>
  <si>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</si>
  <si>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</si>
  <si>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</si>
  <si>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</si>
  <si>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</si>
  <si>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</si>
  <si>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</si>
  <si>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</si>
  <si>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</si>
  <si>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</si>
  <si>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</si>
  <si>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</si>
  <si>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</si>
  <si>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</si>
  <si>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</si>
  <si>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</si>
  <si>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</si>
  <si>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</si>
  <si>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</si>
  <si>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</si>
  <si>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</si>
  <si>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</si>
  <si>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</si>
  <si>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</si>
  <si>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</si>
  <si>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</si>
  <si>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</si>
  <si>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</si>
  <si>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</si>
  <si>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</si>
  <si>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</si>
  <si>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</si>
  <si>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</si>
  <si>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</si>
  <si>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</si>
  <si>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</si>
  <si>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</si>
  <si>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</si>
  <si>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</si>
  <si>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</si>
  <si>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</si>
  <si>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</si>
  <si>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</si>
  <si>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</si>
  <si>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</si>
  <si>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</si>
  <si>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</si>
  <si>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</si>
  <si>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</si>
  <si>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</si>
  <si>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</si>
  <si>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</si>
  <si>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</si>
  <si>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</si>
  <si>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</si>
  <si>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</si>
  <si>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</si>
  <si>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</si>
  <si>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</si>
  <si>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</si>
  <si>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</si>
  <si>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</si>
  <si>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</si>
  <si>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</si>
  <si>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</si>
  <si>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</si>
  <si>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</si>
  <si>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</si>
  <si>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</si>
  <si>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</si>
  <si>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</si>
  <si>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</si>
  <si>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</si>
  <si>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</si>
  <si>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</si>
  <si>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</si>
  <si>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</si>
  <si>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</si>
  <si>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</si>
  <si>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</si>
  <si>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</si>
  <si>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</si>
  <si>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</si>
  <si>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</si>
  <si>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</si>
  <si>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</si>
  <si>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</si>
  <si>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</si>
  <si>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</si>
  <si>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</si>
  <si>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</si>
  <si>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</si>
  <si>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</si>
  <si>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</si>
  <si>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</si>
  <si>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</si>
  <si>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</si>
  <si>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</si>
  <si>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</si>
  <si>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</si>
  <si>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</si>
  <si>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</si>
  <si>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</si>
  <si>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</si>
  <si>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</si>
  <si>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</si>
  <si>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</si>
  <si>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</si>
  <si>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</si>
  <si>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</si>
  <si>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</si>
  <si>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</si>
  <si>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</si>
  <si>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</si>
  <si>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</si>
  <si>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</si>
  <si>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</si>
  <si>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</si>
  <si>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</si>
  <si>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</si>
  <si>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</si>
  <si>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</si>
  <si>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</si>
  <si>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</si>
  <si>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</si>
  <si>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</si>
  <si>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</si>
  <si>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</si>
  <si>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</si>
  <si>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</si>
  <si>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</si>
  <si>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</si>
  <si>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</si>
  <si>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</si>
  <si>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</si>
  <si>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</si>
  <si>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</si>
  <si>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</si>
  <si>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</si>
  <si>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</si>
  <si>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</si>
  <si>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</si>
  <si>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</si>
  <si>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</si>
  <si>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</si>
  <si>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</si>
  <si>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</si>
  <si>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</si>
  <si>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</si>
  <si>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</si>
  <si>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</si>
  <si>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</si>
  <si>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</si>
  <si>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</si>
  <si>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</si>
  <si>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</si>
  <si>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</si>
  <si>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</si>
  <si>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</si>
  <si>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</si>
  <si>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</si>
  <si>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</si>
  <si>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</si>
  <si>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</si>
  <si>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</si>
  <si>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</si>
  <si>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</si>
  <si>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</si>
  <si>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</si>
  <si>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</si>
  <si>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</si>
  <si>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</si>
  <si>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</si>
  <si>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</si>
  <si>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</si>
  <si>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</si>
  <si>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</si>
  <si>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</si>
  <si>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</si>
  <si>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</si>
  <si>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</si>
  <si>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</si>
  <si>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</si>
  <si>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</si>
  <si>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</si>
  <si>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</si>
  <si>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</si>
  <si>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</si>
  <si>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</si>
  <si>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</si>
  <si>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</si>
  <si>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</si>
  <si>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</si>
  <si>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</si>
  <si>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</si>
  <si>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</si>
  <si>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</si>
  <si>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</si>
  <si>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</si>
  <si>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</si>
  <si>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</si>
  <si>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</si>
  <si>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</si>
  <si>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</si>
  <si>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</si>
  <si>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</si>
  <si>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</si>
  <si>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</si>
  <si>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</si>
  <si>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</si>
  <si>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</si>
  <si>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</si>
  <si>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</si>
  <si>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</si>
  <si>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</si>
  <si>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</si>
  <si>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</si>
  <si>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</si>
  <si>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</si>
  <si>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</si>
  <si>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</si>
  <si>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</si>
  <si>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</si>
  <si>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</si>
  <si>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</si>
  <si>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</si>
  <si>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</si>
  <si>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</si>
  <si>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</si>
  <si>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</si>
  <si>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</si>
  <si>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</si>
  <si>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</si>
  <si>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</si>
  <si>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</si>
  <si>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</si>
  <si>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</si>
  <si>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</si>
  <si>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</si>
  <si>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</si>
  <si>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</si>
  <si>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</si>
  <si>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</si>
  <si>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</si>
  <si>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</si>
  <si>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</si>
  <si>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</si>
  <si>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</si>
  <si>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</si>
  <si>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</si>
  <si>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</si>
  <si>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</si>
  <si>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</si>
  <si>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</si>
  <si>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</si>
  <si>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</si>
  <si>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</si>
  <si>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</si>
  <si>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</si>
  <si>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</si>
  <si>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</si>
  <si>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</si>
  <si>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</si>
  <si>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</si>
  <si>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</si>
  <si>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</si>
  <si>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</si>
  <si>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</si>
  <si>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</si>
  <si>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</si>
  <si>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</si>
  <si>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</si>
  <si>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</si>
  <si>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</si>
  <si>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</si>
  <si>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</si>
  <si>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</si>
  <si>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</si>
  <si>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</si>
  <si>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</si>
  <si>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</si>
  <si>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</si>
  <si>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</si>
  <si>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</si>
  <si>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</si>
  <si>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</si>
  <si>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</si>
  <si>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</si>
  <si>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</si>
  <si>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</si>
  <si>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</si>
  <si>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</si>
  <si>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</si>
  <si>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</si>
  <si>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</si>
  <si>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</si>
  <si>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</si>
  <si>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</si>
  <si>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</si>
  <si>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</si>
  <si>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</si>
  <si>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</si>
  <si>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</si>
  <si>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</si>
  <si>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</si>
  <si>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</si>
  <si>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</si>
  <si>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</si>
  <si>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</si>
  <si>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</si>
  <si>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</si>
  <si>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</si>
  <si>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</si>
  <si>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</si>
  <si>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</si>
  <si>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</si>
  <si>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</si>
  <si>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</si>
  <si>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</si>
  <si>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</si>
  <si>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</si>
  <si>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</si>
  <si>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</si>
  <si>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</si>
  <si>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</si>
  <si>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</si>
  <si>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</si>
  <si>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</si>
  <si>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</si>
  <si>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</si>
  <si>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</si>
  <si>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</si>
  <si>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</si>
  <si>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</si>
  <si>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</si>
  <si>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</si>
  <si>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</si>
  <si>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</si>
  <si>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</si>
  <si>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</si>
  <si>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</si>
  <si>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</si>
  <si>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</si>
  <si>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</si>
  <si>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</si>
  <si>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</si>
  <si>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</si>
  <si>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</si>
  <si>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</si>
  <si>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</si>
  <si>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</si>
  <si>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</si>
  <si>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</si>
  <si>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</si>
  <si>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</si>
  <si>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</si>
  <si>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</si>
  <si>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</si>
  <si>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</si>
  <si>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</si>
  <si>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</si>
  <si>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</si>
  <si>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</si>
  <si>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</si>
  <si>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</si>
  <si>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</si>
  <si>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</si>
  <si>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</si>
  <si>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</si>
  <si>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</si>
  <si>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</si>
  <si>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</si>
  <si>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</si>
  <si>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</si>
  <si>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</si>
  <si>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</si>
  <si>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</si>
  <si>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</si>
  <si>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</si>
  <si>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</si>
  <si>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</si>
  <si>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</si>
  <si>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</si>
  <si>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</si>
  <si>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</si>
  <si>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</si>
  <si>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</si>
  <si>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</si>
  <si>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</si>
  <si>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</si>
  <si>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</si>
  <si>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</si>
  <si>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</si>
  <si>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</si>
  <si>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</si>
  <si>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</si>
  <si>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</si>
  <si>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</si>
  <si>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</si>
  <si>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</si>
  <si>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</si>
  <si>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</si>
  <si>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</si>
  <si>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</si>
  <si>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</si>
  <si>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</si>
  <si>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</si>
  <si>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</si>
  <si>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</si>
  <si>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</si>
  <si>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</si>
  <si>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</si>
  <si>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</si>
  <si>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</si>
  <si>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</si>
  <si>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</si>
  <si>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</si>
  <si>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</si>
  <si>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</si>
  <si>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</si>
  <si>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</si>
  <si>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</si>
  <si>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</si>
  <si>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</si>
  <si>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</si>
  <si>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</si>
  <si>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</si>
  <si>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</si>
  <si>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</si>
  <si>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</si>
  <si>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</si>
  <si>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</si>
  <si>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</si>
  <si>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</si>
  <si>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</si>
  <si>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</si>
  <si>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</si>
  <si>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</si>
  <si>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</si>
  <si>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</si>
  <si>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</si>
  <si>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</si>
  <si>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</si>
  <si>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</si>
  <si>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</si>
  <si>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</si>
  <si>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</si>
  <si>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</si>
  <si>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</si>
  <si>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</si>
  <si>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</si>
  <si>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</si>
  <si>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</si>
  <si>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</si>
  <si>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</si>
  <si>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</si>
  <si>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</si>
  <si>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</si>
  <si>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</si>
  <si>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</si>
  <si>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</si>
  <si>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</si>
  <si>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</si>
  <si>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</si>
  <si>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</si>
  <si>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</si>
  <si>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</si>
  <si>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</si>
  <si>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</si>
  <si>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</si>
  <si>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</si>
  <si>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</si>
  <si>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</si>
  <si>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</si>
  <si>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</si>
  <si>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</si>
  <si>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</si>
  <si>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</si>
  <si>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</si>
  <si>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</si>
  <si>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</si>
  <si>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</si>
  <si>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</si>
  <si>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</si>
  <si>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</si>
  <si>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</si>
  <si>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</si>
  <si>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</si>
  <si>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</si>
  <si>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</si>
  <si>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</si>
  <si>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</si>
  <si>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</si>
  <si>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</si>
  <si>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</si>
  <si>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</si>
  <si>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</si>
  <si>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</si>
  <si>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</si>
  <si>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</si>
  <si>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</si>
  <si>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</si>
  <si>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</si>
  <si>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</si>
  <si>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</si>
  <si>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</si>
  <si>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</si>
  <si>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</si>
  <si>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</si>
  <si>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</si>
  <si>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</si>
  <si>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</si>
  <si>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</si>
  <si>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</si>
  <si>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</si>
  <si>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</si>
  <si>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</si>
  <si>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</si>
  <si>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</si>
  <si>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</si>
  <si>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</si>
  <si>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</si>
  <si>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</si>
  <si>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</si>
  <si>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</si>
  <si>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</si>
  <si>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</si>
  <si>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</si>
  <si>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</si>
  <si>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</si>
  <si>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</si>
  <si>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</si>
  <si>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</si>
  <si>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</si>
  <si>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</si>
  <si>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</si>
  <si>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</si>
  <si>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</si>
  <si>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</si>
  <si>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</si>
  <si>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</si>
  <si>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</si>
  <si>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</si>
  <si>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</si>
  <si>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</si>
  <si>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</si>
  <si>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</si>
  <si>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</si>
  <si>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</si>
  <si>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</si>
  <si>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</si>
  <si>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</si>
  <si>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</si>
  <si>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</si>
  <si>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</si>
  <si>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</si>
  <si>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</si>
  <si>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</si>
  <si>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</si>
  <si>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</si>
  <si>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</si>
  <si>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</si>
  <si>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</si>
  <si>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</si>
  <si>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</si>
  <si>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</si>
  <si>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</si>
  <si>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</si>
  <si>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</si>
  <si>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</si>
  <si>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</si>
  <si>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</si>
  <si>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</si>
  <si>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</si>
  <si>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</si>
  <si>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</si>
  <si>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</si>
  <si>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</si>
  <si>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</si>
  <si>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</si>
  <si>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</si>
  <si>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</si>
  <si>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</si>
  <si>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</si>
  <si>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</si>
  <si>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</si>
  <si>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</si>
  <si>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</si>
  <si>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</si>
  <si>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</si>
  <si>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</si>
  <si>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</si>
  <si>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</si>
  <si>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</si>
  <si>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</si>
  <si>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</si>
  <si>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</si>
  <si>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</si>
  <si>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</si>
  <si>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</si>
  <si>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</si>
  <si>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</si>
  <si>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</si>
  <si>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</si>
  <si>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</si>
  <si>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</si>
  <si>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</si>
  <si>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</si>
  <si>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</si>
  <si>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</si>
  <si>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</si>
  <si>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</si>
  <si>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</si>
  <si>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</si>
  <si>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</si>
  <si>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</si>
  <si>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</si>
  <si>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</si>
  <si>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</si>
  <si>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</si>
  <si>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</si>
  <si>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</si>
  <si>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</si>
  <si>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</si>
  <si>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</si>
  <si>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</si>
  <si>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</si>
  <si>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</si>
  <si>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</si>
  <si>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</si>
  <si>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</si>
  <si>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</si>
  <si>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</si>
  <si>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</si>
  <si>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</si>
  <si>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</si>
  <si>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</si>
  <si>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</si>
  <si>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</si>
  <si>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</si>
  <si>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</si>
  <si>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</si>
  <si>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</si>
  <si>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</si>
  <si>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</si>
  <si>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</si>
  <si>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</si>
  <si>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</si>
  <si>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</si>
  <si>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</si>
  <si>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</si>
  <si>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</si>
  <si>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</si>
  <si>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</si>
  <si>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</si>
  <si>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</si>
  <si>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</si>
  <si>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</si>
  <si>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</si>
  <si>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</si>
  <si>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</si>
  <si>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</si>
  <si>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</si>
  <si>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</si>
  <si>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</si>
  <si>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</si>
  <si>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</si>
  <si>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</si>
  <si>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</si>
  <si>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</si>
  <si>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</si>
  <si>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</si>
  <si>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</si>
  <si>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</si>
  <si>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</si>
  <si>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</si>
  <si>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</si>
  <si>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</si>
  <si>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</si>
  <si>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</si>
  <si>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</si>
  <si>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</si>
  <si>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</si>
  <si>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</si>
  <si>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</si>
  <si>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</si>
  <si>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</si>
  <si>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</si>
  <si>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</si>
  <si>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</si>
  <si>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</si>
  <si>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</si>
  <si>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</si>
  <si>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</si>
  <si>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</si>
  <si>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</si>
  <si>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</si>
  <si>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</si>
  <si>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</si>
  <si>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</si>
  <si>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</si>
  <si>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</si>
  <si>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</si>
  <si>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</si>
  <si>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</si>
  <si>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</si>
  <si>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</si>
  <si>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</si>
  <si>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</si>
  <si>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</si>
  <si>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</si>
  <si>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</si>
  <si>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</si>
  <si>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</si>
  <si>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</si>
  <si>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</si>
  <si>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</si>
  <si>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</si>
  <si>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</si>
  <si>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</si>
  <si>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</si>
  <si>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</si>
  <si>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</si>
  <si>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</si>
  <si>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</si>
  <si>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</si>
  <si>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</si>
  <si>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</si>
  <si>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</si>
  <si>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</si>
  <si>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</si>
  <si>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</si>
  <si>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</si>
  <si>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</si>
  <si>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</si>
  <si>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</si>
  <si>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</si>
  <si>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</si>
  <si>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</si>
  <si>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</si>
  <si>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</si>
  <si>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</si>
  <si>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</si>
  <si>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</si>
  <si>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</si>
  <si>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</si>
  <si>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</si>
  <si>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</si>
  <si>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</si>
  <si>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</si>
  <si>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</si>
  <si>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</si>
  <si>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</si>
  <si>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</si>
  <si>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</si>
  <si>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</si>
  <si>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</si>
  <si>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</si>
  <si>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</si>
  <si>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</si>
  <si>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</si>
  <si>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</si>
  <si>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</si>
  <si>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</si>
  <si>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</si>
  <si>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</si>
  <si>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</si>
  <si>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</si>
  <si>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</si>
  <si>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</si>
  <si>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</si>
  <si>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</si>
  <si>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</si>
  <si>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</si>
  <si>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</si>
  <si>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</si>
  <si>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</si>
  <si>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</si>
  <si>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</si>
  <si>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</si>
  <si>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</si>
  <si>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</si>
  <si>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</si>
  <si>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</si>
  <si>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</si>
  <si>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</si>
  <si>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</si>
  <si>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</si>
  <si>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</si>
  <si>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</si>
  <si>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</si>
  <si>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</si>
  <si>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</si>
  <si>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</si>
  <si>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</si>
  <si>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</si>
  <si>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</si>
  <si>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</si>
  <si>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</si>
  <si>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</si>
  <si>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</si>
  <si>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</si>
  <si>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</si>
  <si>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</si>
  <si>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</si>
  <si>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</si>
  <si>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</si>
  <si>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</si>
  <si>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</si>
  <si>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</si>
  <si>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</si>
  <si>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</si>
  <si>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</si>
  <si>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</si>
  <si>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</si>
  <si>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</si>
  <si>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</si>
  <si>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</si>
  <si>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</si>
  <si>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</si>
  <si>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</si>
  <si>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</si>
  <si>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</si>
  <si>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</si>
  <si>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</si>
  <si>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</si>
  <si>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</si>
  <si>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</si>
  <si>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</si>
  <si>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</si>
  <si>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</si>
  <si>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</si>
  <si>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</si>
  <si>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</si>
  <si>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</si>
  <si>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</si>
  <si>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</si>
  <si>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</si>
  <si>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</si>
  <si>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</si>
  <si>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</si>
  <si>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</si>
  <si>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</si>
  <si>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</si>
  <si>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</si>
  <si>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</si>
  <si>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</si>
  <si>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</si>
  <si>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</si>
  <si>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</si>
  <si>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</si>
  <si>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</si>
  <si>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</si>
  <si>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</si>
  <si>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</si>
  <si>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</si>
  <si>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</si>
  <si>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</si>
  <si>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</si>
  <si>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</si>
  <si>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</si>
  <si>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</si>
  <si>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</si>
  <si>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</si>
  <si>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</si>
  <si>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</si>
  <si>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</si>
  <si>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</si>
  <si>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</si>
  <si>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</si>
  <si>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</si>
  <si>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</si>
  <si>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</si>
  <si>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</si>
  <si>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</si>
  <si>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</si>
  <si>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</si>
  <si>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</si>
  <si>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</si>
  <si>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</si>
  <si>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</si>
  <si>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</si>
  <si>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</si>
  <si>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</si>
  <si>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</si>
  <si>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</si>
  <si>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</si>
  <si>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</si>
  <si>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</si>
  <si>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</si>
  <si>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</si>
  <si>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</si>
  <si>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</si>
  <si>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</si>
  <si>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</si>
  <si>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</si>
  <si>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</si>
  <si>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</si>
  <si>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</si>
  <si>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</si>
  <si>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</si>
  <si>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</si>
  <si>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</si>
  <si>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</si>
  <si>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</si>
  <si>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</si>
  <si>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</si>
  <si>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</si>
  <si>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</si>
  <si>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</si>
  <si>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</si>
  <si>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</si>
  <si>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</si>
  <si>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</si>
  <si>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</si>
  <si>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</si>
  <si>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</si>
  <si>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</si>
  <si>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</si>
  <si>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</si>
  <si>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</si>
  <si>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</si>
  <si>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</si>
  <si>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</si>
  <si>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</si>
  <si>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</si>
  <si>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</si>
  <si>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</si>
  <si>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</si>
  <si>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</si>
  <si>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</si>
  <si>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</si>
  <si>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</si>
  <si>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</si>
  <si>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</si>
  <si>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</si>
  <si>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</si>
  <si>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</si>
  <si>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</si>
  <si>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</si>
  <si>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</si>
  <si>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</si>
  <si>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</si>
  <si>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</si>
  <si>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</si>
  <si>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</si>
  <si>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</si>
  <si>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</si>
  <si>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</si>
  <si>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</si>
  <si>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</si>
  <si>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</si>
  <si>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</si>
  <si>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</si>
  <si>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</si>
  <si>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</si>
  <si>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</si>
  <si>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</si>
  <si>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</si>
  <si>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</si>
  <si>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</si>
  <si>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</si>
  <si>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</si>
  <si>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</si>
  <si>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</si>
  <si>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</si>
  <si>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</si>
  <si>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</si>
  <si>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</si>
  <si>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</si>
  <si>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</si>
  <si>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</si>
  <si>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</si>
  <si>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</si>
  <si>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</si>
  <si>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</si>
  <si>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</si>
  <si>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</si>
  <si>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</si>
  <si>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</si>
  <si>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</si>
  <si>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</si>
  <si>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</si>
  <si>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</si>
  <si>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</si>
  <si>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</si>
  <si>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</si>
  <si>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</si>
  <si>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</si>
  <si>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</si>
  <si>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</si>
  <si>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</si>
  <si>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</si>
  <si>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</si>
  <si>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</si>
  <si>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</si>
  <si>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</si>
  <si>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</si>
  <si>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</si>
  <si>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</si>
  <si>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</si>
  <si>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</si>
  <si>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</si>
  <si>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</si>
  <si>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</si>
  <si>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</si>
  <si>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</si>
  <si>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</si>
  <si>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</si>
  <si>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</si>
  <si>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</si>
  <si>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</si>
  <si>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</si>
  <si>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</si>
  <si>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</si>
  <si>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</si>
  <si>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</si>
  <si>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</si>
  <si>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</si>
  <si>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</si>
  <si>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</si>
  <si>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</si>
  <si>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</si>
  <si>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</si>
  <si>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</si>
  <si>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</si>
  <si>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</si>
  <si>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</si>
  <si>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</si>
  <si>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</si>
  <si>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</si>
  <si>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</si>
  <si>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</si>
  <si>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</si>
  <si>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</si>
  <si>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</si>
  <si>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</si>
  <si>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</si>
  <si>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</si>
  <si>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</si>
  <si>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</si>
  <si>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</si>
  <si>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</si>
  <si>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</si>
  <si>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</si>
  <si>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</si>
  <si>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</si>
  <si>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</si>
  <si>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</si>
  <si>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</si>
  <si>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</si>
  <si>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</si>
  <si>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</si>
  <si>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</si>
  <si>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</si>
  <si>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</si>
  <si>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</si>
  <si>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</si>
  <si>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</si>
  <si>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</si>
  <si>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</si>
  <si>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</si>
  <si>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</si>
  <si>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</si>
  <si>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</si>
  <si>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</si>
  <si>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</si>
  <si>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</si>
  <si>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</si>
  <si>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</si>
  <si>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</si>
  <si>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</si>
  <si>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</si>
  <si>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</si>
  <si>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</si>
  <si>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</si>
  <si>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</si>
  <si>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</si>
  <si>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</si>
  <si>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</si>
  <si>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</si>
  <si>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</si>
  <si>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</si>
  <si>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</si>
  <si>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</si>
  <si>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</si>
  <si>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</si>
  <si>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</si>
  <si>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</si>
  <si>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</si>
  <si>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</si>
  <si>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</si>
  <si>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</si>
  <si>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</si>
  <si>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</si>
  <si>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</si>
  <si>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</si>
  <si>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</si>
  <si>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</si>
  <si>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</si>
  <si>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</si>
  <si>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</si>
  <si>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</si>
  <si>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</si>
  <si>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</si>
  <si>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</si>
  <si>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</si>
  <si>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</si>
  <si>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</si>
  <si>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</si>
  <si>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</si>
  <si>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</si>
  <si>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</si>
  <si>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</si>
  <si>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</si>
  <si>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</si>
  <si>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</si>
  <si>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</si>
  <si>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</si>
  <si>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</si>
  <si>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</si>
  <si>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</si>
  <si>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</si>
  <si>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</si>
  <si>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</si>
  <si>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</si>
  <si>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</si>
  <si>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</si>
  <si>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</si>
  <si>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</si>
  <si>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</si>
  <si>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</si>
  <si>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</si>
  <si>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</si>
  <si>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</si>
  <si>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</si>
  <si>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</si>
  <si>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</si>
  <si>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</si>
  <si>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</si>
  <si>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</si>
  <si>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</si>
  <si>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</si>
  <si>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</si>
  <si>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</si>
  <si>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</si>
  <si>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</si>
  <si>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</si>
  <si>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</si>
  <si>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</si>
  <si>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</si>
  <si>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</si>
  <si>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</si>
  <si>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</si>
  <si>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</si>
  <si>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</si>
  <si>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</si>
  <si>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</si>
  <si>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</si>
  <si>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</si>
  <si>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</si>
  <si>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</si>
  <si>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</si>
  <si>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</si>
  <si>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</si>
  <si>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</si>
  <si>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</si>
  <si>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</si>
  <si>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</si>
  <si>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</si>
  <si>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</si>
  <si>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</si>
  <si>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</si>
  <si>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</si>
  <si>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</si>
  <si>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</si>
  <si>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</si>
  <si>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</si>
  <si>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</si>
  <si>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</si>
  <si>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</si>
  <si>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</si>
  <si>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</si>
  <si>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</si>
  <si>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</si>
  <si>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</si>
  <si>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</si>
  <si>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</si>
  <si>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</si>
  <si>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</si>
  <si>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</si>
  <si>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</si>
  <si>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</si>
  <si>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</si>
  <si>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</si>
  <si>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</si>
  <si>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</si>
  <si>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</si>
  <si>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</si>
  <si>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</si>
  <si>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</si>
  <si>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</si>
  <si>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</si>
  <si>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</si>
  <si>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</si>
  <si>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</si>
  <si>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</si>
  <si>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</si>
  <si>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</si>
  <si>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</si>
  <si>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</si>
  <si>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</si>
  <si>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</si>
  <si>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</si>
  <si>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</si>
  <si>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</si>
  <si>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</si>
  <si>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</si>
  <si>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</si>
  <si>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</si>
  <si>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</si>
  <si>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</si>
  <si>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</si>
  <si>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</si>
  <si>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</si>
  <si>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</si>
  <si>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</si>
  <si>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</si>
  <si>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</si>
  <si>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</si>
  <si>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</si>
  <si>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</si>
  <si>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</si>
  <si>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</si>
  <si>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</si>
  <si>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</si>
  <si>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</si>
  <si>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</si>
  <si>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</si>
  <si>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</si>
  <si>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</si>
  <si>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</si>
  <si>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</si>
  <si>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</si>
  <si>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</si>
  <si>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</si>
  <si>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</si>
  <si>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</si>
  <si>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</si>
  <si>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</si>
  <si>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</si>
  <si>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</si>
  <si>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</si>
  <si>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</si>
  <si>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</si>
  <si>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</si>
  <si>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</si>
  <si>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</si>
  <si>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</si>
  <si>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</si>
  <si>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</si>
  <si>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</si>
  <si>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</si>
  <si>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</si>
  <si>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</si>
  <si>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</si>
  <si>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</si>
  <si>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</si>
  <si>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</si>
  <si>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</si>
  <si>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</si>
  <si>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</si>
  <si>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</si>
  <si>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</si>
  <si>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</si>
  <si>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</si>
  <si>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</si>
  <si>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</si>
  <si>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</si>
  <si>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</si>
  <si>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</si>
  <si>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</si>
  <si>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</si>
  <si>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</si>
  <si>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</si>
  <si>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</si>
  <si>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</si>
  <si>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</si>
  <si>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</si>
  <si>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</si>
  <si>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</si>
  <si>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</si>
  <si>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</si>
  <si>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</si>
  <si>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</si>
  <si>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</si>
  <si>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</si>
  <si>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</si>
  <si>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</si>
  <si>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</si>
  <si>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</si>
  <si>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</si>
  <si>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</si>
  <si>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</si>
  <si>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</si>
  <si>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</si>
  <si>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</si>
  <si>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</si>
  <si>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</si>
  <si>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</si>
  <si>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</si>
  <si>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</si>
  <si>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</si>
  <si>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</si>
  <si>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</si>
  <si>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</si>
  <si>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</si>
  <si>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</si>
  <si>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</si>
  <si>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</si>
  <si>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</si>
  <si>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</si>
  <si>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</si>
  <si>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</si>
  <si>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</si>
  <si>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</si>
  <si>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</si>
  <si>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</si>
  <si>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</si>
  <si>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</si>
  <si>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</si>
  <si>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</si>
  <si>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</si>
  <si>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</si>
  <si>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</si>
  <si>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</si>
  <si>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</si>
  <si>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</si>
  <si>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</si>
  <si>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</si>
  <si>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</si>
  <si>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</si>
  <si>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</si>
  <si>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</si>
  <si>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</si>
  <si>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</si>
  <si>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</si>
  <si>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</si>
  <si>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</si>
  <si>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</si>
  <si>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</si>
  <si>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</si>
  <si>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</si>
  <si>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</si>
  <si>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</si>
  <si>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</si>
  <si>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</si>
  <si>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</si>
  <si>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</si>
  <si>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</si>
  <si>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</si>
  <si>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</si>
  <si>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</si>
  <si>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</si>
  <si>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</si>
  <si>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</si>
  <si>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</si>
  <si>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</si>
  <si>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</si>
  <si>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</si>
  <si>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</si>
  <si>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</si>
  <si>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</si>
  <si>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</si>
  <si>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</si>
  <si>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</si>
  <si>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</si>
  <si>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</si>
  <si>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</si>
  <si>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</si>
  <si>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</si>
  <si>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</si>
  <si>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</si>
  <si>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</si>
  <si>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</si>
  <si>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</si>
  <si>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</si>
  <si>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</si>
  <si>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</si>
  <si>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</si>
  <si>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</si>
  <si>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</si>
  <si>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</si>
  <si>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</si>
  <si>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</si>
  <si>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</si>
  <si>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</si>
  <si>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</si>
  <si>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</si>
  <si>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</si>
  <si>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</si>
  <si>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</si>
  <si>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</si>
  <si>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</si>
  <si>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</si>
  <si>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</si>
  <si>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</si>
  <si>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</si>
  <si>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</si>
  <si>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</si>
  <si>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</si>
  <si>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</si>
  <si>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</si>
  <si>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</si>
  <si>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</si>
  <si>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</si>
  <si>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</si>
  <si>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</si>
  <si>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</si>
  <si>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</si>
  <si>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</si>
  <si>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</si>
  <si>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</si>
  <si>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</si>
  <si>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</si>
  <si>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</si>
  <si>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</si>
  <si>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</si>
  <si>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</si>
  <si>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</si>
  <si>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</si>
  <si>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</si>
  <si>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</si>
  <si>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</si>
  <si>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</si>
  <si>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</si>
  <si>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</si>
  <si>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</si>
  <si>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</si>
  <si>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</si>
  <si>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</si>
  <si>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</si>
  <si>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</si>
  <si>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</si>
  <si>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</si>
  <si>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</si>
  <si>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</si>
  <si>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</si>
  <si>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</si>
  <si>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</si>
  <si>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</si>
  <si>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</si>
  <si>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</si>
  <si>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</si>
  <si>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</si>
  <si>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</si>
  <si>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</si>
  <si>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</si>
  <si>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</si>
  <si>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</si>
  <si>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</si>
  <si>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</si>
  <si>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</si>
  <si>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</si>
  <si>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</si>
  <si>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</si>
  <si>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</si>
  <si>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</si>
  <si>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</si>
  <si>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</si>
  <si>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</si>
  <si>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</si>
  <si>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</si>
  <si>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</si>
  <si>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</si>
  <si>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</si>
  <si>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</si>
  <si>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</si>
  <si>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</si>
  <si>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</si>
  <si>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</si>
  <si>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</si>
  <si>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</si>
  <si>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</si>
  <si>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</si>
  <si>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</si>
  <si>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</si>
  <si>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</si>
  <si>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</si>
  <si>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</si>
  <si>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</si>
  <si>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</si>
  <si>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</si>
  <si>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</si>
  <si>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</si>
  <si>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</si>
  <si>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</si>
  <si>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</si>
  <si>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</si>
  <si>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</si>
  <si>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</si>
  <si>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</si>
  <si>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</si>
  <si>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</si>
  <si>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</si>
  <si>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</si>
  <si>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</si>
  <si>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</si>
  <si>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</si>
  <si>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</si>
  <si>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</si>
  <si>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</si>
  <si>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</si>
  <si>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</si>
  <si>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</si>
  <si>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</si>
  <si>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</si>
  <si>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</si>
  <si>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</si>
  <si>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</si>
  <si>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</si>
  <si>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</si>
  <si>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</si>
  <si>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</si>
  <si>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</si>
  <si>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</si>
  <si>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</si>
  <si>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</si>
  <si>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</si>
  <si>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</si>
  <si>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</si>
  <si>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</si>
  <si>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</si>
  <si>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</si>
  <si>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</si>
  <si>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</si>
  <si>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</si>
  <si>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</si>
  <si>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</si>
  <si>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</si>
  <si>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</si>
  <si>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</si>
  <si>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</si>
  <si>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</si>
  <si>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</si>
  <si>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</si>
  <si>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</si>
  <si>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</si>
  <si>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</si>
  <si>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</si>
  <si>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</si>
  <si>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</si>
  <si>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</si>
  <si>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</si>
  <si>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</si>
  <si>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</si>
  <si>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</si>
  <si>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</si>
  <si>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</si>
  <si>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</si>
  <si>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</si>
  <si>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</si>
  <si>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</si>
  <si>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</si>
  <si>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</si>
  <si>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</si>
  <si>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</si>
  <si>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</si>
  <si>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</si>
  <si>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</si>
  <si>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</si>
  <si>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</si>
  <si>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</si>
  <si>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</si>
  <si>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</si>
  <si>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</si>
  <si>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</si>
  <si>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</si>
  <si>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</si>
  <si>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</si>
  <si>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</si>
  <si>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</si>
  <si>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</si>
  <si>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</si>
  <si>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</si>
  <si>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</si>
  <si>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</si>
  <si>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</si>
  <si>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</si>
  <si>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</si>
  <si>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</si>
  <si>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</si>
  <si>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</si>
  <si>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</si>
  <si>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</si>
  <si>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</si>
  <si>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</si>
  <si>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</si>
  <si>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</si>
  <si>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</si>
  <si>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</si>
  <si>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</si>
  <si>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</si>
  <si>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</si>
  <si>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</si>
  <si>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</si>
  <si>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</si>
  <si>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</si>
  <si>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</si>
  <si>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</si>
  <si>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</si>
  <si>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</si>
  <si>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</si>
  <si>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</si>
  <si>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</si>
  <si>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</si>
  <si>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</si>
  <si>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</si>
  <si>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</si>
  <si>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</si>
  <si>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</si>
  <si>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</si>
  <si>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</si>
  <si>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</si>
  <si>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</si>
  <si>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</si>
  <si>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</si>
  <si>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</si>
  <si>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</si>
  <si>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</si>
  <si>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</si>
  <si>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</si>
  <si>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</si>
  <si>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</si>
  <si>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</si>
  <si>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</si>
  <si>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</si>
  <si>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</si>
  <si>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</si>
  <si>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</si>
  <si>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</si>
  <si>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</si>
  <si>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</si>
  <si>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</si>
  <si>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</si>
  <si>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</si>
  <si>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</si>
  <si>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</si>
  <si>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</si>
  <si>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</si>
  <si>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</si>
  <si>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</si>
  <si>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</si>
  <si>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</si>
  <si>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</si>
  <si>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</si>
  <si>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</si>
  <si>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</si>
  <si>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</si>
  <si>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</si>
  <si>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</si>
  <si>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</si>
  <si>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</si>
  <si>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</si>
  <si>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</si>
  <si>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</si>
  <si>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</si>
  <si>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</si>
  <si>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</si>
  <si>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</si>
  <si>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</si>
  <si>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</si>
  <si>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</si>
  <si>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</si>
  <si>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</si>
  <si>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</si>
  <si>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</si>
  <si>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</si>
  <si>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</si>
  <si>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</si>
  <si>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</si>
  <si>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</si>
  <si>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</si>
  <si>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</si>
  <si>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</si>
  <si>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</si>
  <si>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</si>
  <si>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</si>
  <si>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</si>
  <si>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</si>
  <si>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</si>
  <si>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</si>
  <si>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</si>
  <si>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</si>
  <si>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</si>
  <si>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</si>
  <si>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</si>
  <si>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</si>
  <si>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</si>
  <si>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</si>
  <si>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</si>
  <si>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</si>
  <si>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</si>
  <si>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</si>
  <si>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</si>
  <si>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</si>
  <si>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</si>
  <si>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</si>
  <si>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</si>
  <si>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</si>
  <si>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</si>
  <si>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</si>
  <si>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</si>
  <si>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</si>
  <si>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</si>
  <si>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</si>
  <si>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</si>
  <si>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</si>
  <si>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</si>
  <si>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</si>
  <si>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</si>
  <si>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</si>
  <si>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</si>
  <si>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</si>
  <si>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</si>
  <si>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</si>
  <si>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</si>
  <si>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</si>
  <si>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</si>
  <si>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</si>
  <si>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</si>
  <si>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</si>
  <si>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</si>
  <si>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</si>
  <si>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</si>
  <si>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</si>
  <si>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</si>
  <si>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</si>
  <si>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</si>
  <si>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</si>
  <si>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</si>
  <si>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</si>
  <si>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</si>
  <si>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</si>
  <si>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</si>
  <si>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</si>
  <si>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</si>
  <si>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</si>
  <si>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</si>
  <si>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</si>
  <si>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</si>
  <si>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</si>
  <si>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</si>
  <si>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</si>
  <si>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</si>
  <si>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</si>
  <si>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</si>
  <si>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</si>
  <si>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</si>
  <si>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</si>
  <si>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</si>
  <si>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</si>
  <si>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</si>
  <si>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</si>
  <si>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</si>
  <si>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</si>
  <si>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</si>
  <si>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</si>
  <si>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</si>
  <si>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</si>
  <si>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</si>
  <si>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</si>
  <si>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</si>
  <si>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</si>
  <si>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</si>
  <si>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</si>
  <si>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</si>
  <si>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</si>
  <si>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</si>
  <si>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</si>
  <si>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</si>
  <si>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</si>
  <si>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</si>
  <si>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</si>
  <si>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</si>
  <si>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</si>
  <si>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</si>
  <si>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</si>
  <si>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</si>
  <si>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</si>
  <si>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</si>
  <si>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</si>
  <si>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</si>
  <si>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</si>
  <si>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</si>
  <si>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</si>
  <si>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</si>
  <si>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</si>
  <si>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</si>
  <si>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</si>
  <si>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</si>
  <si>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</si>
  <si>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</si>
  <si>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</si>
  <si>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</si>
  <si>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</si>
  <si>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</si>
  <si>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</si>
  <si>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</si>
  <si>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</si>
  <si>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</si>
  <si>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</si>
  <si>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</si>
  <si>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</si>
  <si>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</si>
  <si>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</si>
  <si>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</si>
  <si>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</si>
  <si>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</si>
  <si>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</si>
  <si>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</si>
  <si>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</si>
  <si>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</si>
  <si>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</si>
  <si>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</si>
  <si>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</si>
  <si>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</si>
  <si>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</si>
  <si>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</si>
  <si>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</si>
  <si>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</si>
  <si>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</si>
  <si>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</si>
  <si>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</si>
  <si>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</si>
  <si>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</si>
  <si>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</si>
  <si>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</si>
  <si>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</si>
  <si>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</si>
  <si>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</si>
  <si>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</si>
  <si>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</si>
  <si>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</si>
  <si>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</si>
  <si>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</si>
  <si>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</si>
  <si>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</si>
  <si>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</si>
  <si>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</si>
  <si>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</si>
  <si>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</si>
  <si>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</si>
  <si>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</si>
  <si>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</si>
  <si>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</si>
  <si>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</si>
  <si>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</si>
  <si>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</si>
  <si>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</si>
  <si>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</si>
  <si>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</si>
  <si>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</si>
  <si>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</si>
  <si>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</si>
  <si>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</si>
  <si>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</si>
  <si>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</si>
  <si>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</si>
  <si>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</si>
  <si>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</si>
  <si>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</si>
  <si>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</si>
  <si>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</si>
  <si>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</si>
  <si>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</si>
  <si>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</si>
  <si>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</si>
  <si>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</si>
  <si>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</si>
  <si>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</si>
  <si>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</si>
  <si>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</si>
  <si>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</si>
  <si>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</si>
  <si>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</si>
  <si>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</si>
  <si>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</si>
  <si>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</si>
  <si>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</si>
  <si>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</si>
  <si>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</si>
  <si>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</si>
  <si>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</si>
  <si>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</si>
  <si>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</si>
  <si>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</si>
  <si>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</si>
  <si>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</si>
  <si>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</si>
  <si>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</si>
  <si>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</si>
  <si>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</si>
  <si>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</si>
  <si>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</si>
  <si>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</si>
  <si>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</si>
  <si>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</si>
  <si>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</si>
  <si>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</si>
  <si>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</si>
  <si>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</si>
  <si>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</si>
  <si>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</si>
  <si>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</si>
  <si>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</si>
  <si>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</si>
  <si>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</si>
  <si>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</si>
  <si>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</si>
  <si>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</si>
  <si>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</si>
  <si>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</si>
  <si>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</si>
  <si>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</si>
  <si>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</si>
  <si>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</si>
  <si>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</si>
  <si>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</si>
  <si>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</si>
  <si>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</si>
  <si>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</si>
  <si>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</si>
  <si>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</si>
  <si>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</si>
  <si>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</si>
  <si>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</si>
  <si>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</si>
  <si>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</si>
  <si>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</si>
  <si>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</si>
  <si>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</si>
  <si>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</si>
  <si>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</si>
  <si>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</si>
  <si>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</si>
  <si>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</si>
  <si>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</si>
  <si>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</si>
  <si>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</si>
  <si>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</si>
  <si>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</si>
  <si>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</si>
  <si>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</si>
  <si>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</si>
  <si>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</si>
  <si>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</si>
  <si>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</si>
  <si>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</si>
  <si>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</si>
  <si>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</si>
  <si>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</si>
  <si>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</si>
  <si>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</si>
  <si>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</si>
  <si>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</si>
  <si>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</si>
  <si>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</si>
  <si>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</si>
  <si>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</si>
  <si>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</si>
  <si>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</si>
  <si>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</si>
  <si>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</si>
  <si>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</si>
  <si>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</si>
  <si>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</si>
  <si>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</si>
  <si>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</si>
  <si>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</si>
  <si>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</si>
  <si>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</si>
  <si>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</si>
  <si>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</si>
  <si>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</si>
  <si>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</si>
  <si>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</si>
  <si>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</si>
  <si>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</si>
  <si>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</si>
  <si>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</si>
  <si>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</si>
  <si>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</si>
  <si>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</si>
  <si>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</si>
  <si>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</si>
  <si>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</si>
  <si>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</si>
  <si>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</si>
  <si>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</si>
  <si>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</si>
  <si>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</si>
  <si>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</si>
  <si>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</si>
  <si>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</si>
  <si>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</si>
  <si>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</si>
  <si>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</si>
  <si>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</si>
  <si>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</si>
  <si>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</si>
  <si>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</si>
  <si>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</si>
  <si>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</si>
  <si>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</si>
  <si>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</si>
  <si>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</si>
  <si>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</si>
  <si>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</si>
  <si>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</si>
  <si>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</si>
  <si>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</si>
  <si>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</si>
  <si>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</si>
  <si>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</si>
  <si>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</si>
  <si>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</si>
  <si>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</si>
  <si>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</si>
  <si>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</si>
  <si>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</si>
  <si>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</si>
  <si>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</si>
  <si>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</si>
  <si>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</si>
  <si>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</si>
  <si>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</si>
  <si>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</si>
  <si>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</si>
  <si>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</si>
  <si>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</si>
  <si>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</si>
  <si>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</si>
  <si>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</si>
  <si>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</si>
  <si>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</si>
  <si>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</si>
  <si>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</si>
  <si>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</si>
  <si>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</si>
  <si>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</si>
  <si>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</si>
  <si>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</si>
  <si>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</si>
  <si>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</si>
  <si>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</si>
  <si>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</si>
  <si>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</si>
  <si>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</si>
  <si>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</si>
  <si>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</si>
  <si>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</si>
  <si>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</si>
  <si>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</si>
  <si>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</si>
  <si>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</si>
  <si>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</si>
  <si>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</si>
  <si>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</si>
  <si>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</si>
  <si>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</si>
  <si>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</si>
  <si>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</si>
  <si>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</si>
  <si>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</si>
  <si>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</si>
  <si>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</si>
  <si>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</si>
  <si>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</si>
  <si>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</si>
  <si>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</si>
  <si>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</si>
  <si>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</si>
  <si>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</si>
  <si>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</si>
  <si>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</si>
  <si>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</si>
  <si>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</si>
  <si>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</si>
  <si>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</si>
  <si>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</si>
  <si>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</si>
  <si>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</si>
  <si>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</si>
  <si>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</si>
  <si>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</si>
  <si>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</si>
  <si>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</si>
  <si>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</si>
  <si>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</si>
  <si>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</si>
  <si>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</si>
  <si>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</si>
  <si>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</si>
  <si>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</si>
  <si>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</si>
  <si>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</si>
  <si>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</si>
  <si>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</si>
  <si>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</si>
  <si>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</si>
  <si>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</si>
  <si>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</si>
  <si>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</si>
  <si>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</si>
  <si>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</si>
  <si>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</si>
  <si>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</si>
  <si>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</si>
  <si>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</si>
  <si>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</si>
  <si>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</si>
  <si>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</si>
  <si>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</si>
  <si>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</si>
  <si>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</si>
  <si>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</si>
  <si>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</si>
  <si>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</si>
  <si>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</si>
  <si>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</si>
  <si>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</si>
  <si>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</si>
  <si>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</si>
  <si>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</si>
  <si>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</si>
  <si>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</si>
  <si>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</si>
  <si>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</si>
  <si>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</si>
  <si>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</si>
  <si>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</si>
  <si>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</si>
  <si>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</si>
  <si>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</si>
  <si>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</si>
  <si>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</si>
  <si>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</si>
  <si>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</si>
  <si>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</si>
  <si>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</si>
  <si>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</si>
  <si>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</si>
  <si>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</si>
  <si>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</si>
  <si>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</si>
  <si>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</si>
  <si>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</si>
  <si>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</si>
  <si>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</si>
  <si>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</si>
  <si>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</si>
  <si>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</si>
  <si>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</si>
  <si>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</si>
  <si>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</si>
  <si>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</si>
  <si>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</si>
  <si>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</si>
  <si>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</si>
  <si>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</si>
  <si>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</si>
  <si>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</si>
  <si>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</si>
  <si>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</si>
  <si>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</si>
  <si>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</si>
  <si>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</si>
  <si>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</si>
  <si>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</si>
  <si>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</si>
  <si>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</si>
  <si>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</si>
  <si>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</si>
  <si>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</si>
  <si>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</si>
  <si>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</si>
  <si>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</si>
  <si>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</si>
  <si>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</si>
  <si>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</si>
  <si>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</si>
  <si>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</si>
  <si>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</si>
  <si>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</si>
  <si>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</si>
  <si>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</si>
  <si>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</si>
  <si>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</si>
  <si>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</si>
  <si>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</si>
  <si>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</si>
  <si>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</si>
  <si>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</si>
  <si>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</si>
  <si>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</si>
  <si>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</si>
  <si>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</si>
  <si>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</si>
  <si>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</si>
  <si>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</si>
  <si>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</si>
  <si>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</si>
  <si>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</si>
  <si>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</si>
  <si>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</si>
  <si>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</si>
  <si>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</si>
  <si>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</si>
  <si>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</si>
  <si>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</si>
  <si>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</si>
  <si>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</si>
  <si>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</si>
  <si>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</si>
  <si>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</si>
  <si>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</si>
  <si>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</si>
  <si>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</si>
  <si>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</si>
  <si>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</si>
  <si>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</si>
  <si>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</si>
  <si>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</si>
  <si>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</si>
  <si>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</si>
  <si>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</si>
  <si>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</si>
  <si>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</si>
  <si>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</si>
  <si>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</si>
  <si>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</si>
  <si>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</si>
  <si>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</si>
  <si>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</si>
  <si>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</si>
  <si>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</si>
  <si>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</si>
  <si>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</si>
  <si>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</si>
  <si>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</si>
  <si>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</si>
  <si>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</si>
  <si>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</si>
  <si>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</si>
  <si>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</si>
  <si>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</si>
  <si>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</si>
  <si>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</si>
  <si>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</si>
  <si>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</si>
  <si>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</si>
  <si>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</si>
  <si>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</si>
  <si>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</si>
  <si>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</si>
  <si>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</si>
  <si>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</si>
  <si>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</si>
  <si>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</si>
  <si>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</si>
  <si>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</si>
  <si>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</si>
  <si>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</si>
  <si>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</si>
  <si>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</si>
  <si>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</si>
  <si>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</si>
  <si>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</si>
  <si>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</si>
  <si>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</si>
  <si>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</si>
  <si>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</si>
  <si>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</si>
  <si>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</si>
  <si>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</si>
  <si>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</si>
  <si>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</si>
  <si>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</si>
  <si>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</si>
  <si>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</si>
  <si>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</si>
  <si>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</si>
  <si>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</si>
  <si>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</si>
  <si>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</si>
  <si>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</si>
  <si>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</si>
  <si>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</si>
  <si>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</si>
  <si>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</si>
  <si>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</si>
  <si>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</si>
  <si>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</si>
  <si>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</si>
  <si>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</si>
  <si>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</si>
  <si>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</si>
  <si>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</si>
  <si>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</si>
  <si>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</si>
  <si>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</si>
  <si>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</si>
  <si>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</si>
  <si>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</si>
  <si>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</si>
  <si>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</si>
  <si>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</si>
  <si>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</si>
  <si>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</si>
  <si>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</si>
  <si>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</si>
  <si>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</si>
  <si>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</si>
  <si>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</si>
  <si>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</si>
  <si>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</si>
  <si>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</si>
  <si>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</si>
  <si>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</si>
  <si>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</si>
  <si>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</si>
  <si>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</si>
  <si>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</si>
  <si>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</si>
  <si>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</si>
  <si>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</si>
  <si>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</si>
  <si>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</si>
  <si>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</si>
  <si>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</si>
  <si>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</si>
  <si>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</si>
  <si>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</si>
  <si>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</si>
  <si>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</si>
  <si>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</si>
  <si>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</si>
  <si>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</si>
  <si>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</si>
  <si>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</si>
  <si>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</si>
  <si>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</si>
  <si>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</si>
  <si>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</si>
  <si>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</si>
  <si>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</si>
  <si>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</si>
  <si>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</si>
  <si>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</si>
  <si>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</si>
  <si>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</si>
  <si>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</si>
  <si>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</si>
  <si>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</si>
  <si>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</si>
  <si>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</si>
  <si>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</si>
  <si>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</si>
  <si>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</si>
  <si>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</si>
  <si>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</si>
  <si>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</si>
  <si>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</si>
  <si>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</si>
  <si>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</si>
  <si>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</si>
  <si>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</si>
  <si>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</si>
  <si>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</si>
  <si>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</si>
  <si>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</si>
  <si>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</si>
  <si>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</si>
  <si>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</si>
  <si>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</si>
  <si>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</si>
  <si>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</si>
  <si>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</si>
  <si>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</si>
  <si>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</si>
  <si>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</si>
  <si>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</si>
  <si>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</si>
  <si>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</si>
  <si>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</si>
  <si>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</si>
  <si>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</si>
  <si>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</si>
  <si>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</si>
  <si>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</si>
  <si>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</si>
  <si>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</si>
  <si>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</si>
  <si>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</si>
  <si>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</si>
  <si>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</si>
  <si>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</si>
  <si>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</si>
  <si>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</si>
  <si>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</si>
  <si>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</si>
  <si>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</si>
  <si>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</si>
  <si>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</si>
  <si>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</si>
  <si>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</si>
  <si>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</si>
  <si>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</si>
  <si>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</si>
  <si>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</si>
  <si>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</si>
  <si>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</si>
  <si>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</si>
  <si>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</si>
  <si>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</si>
  <si>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</si>
  <si>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</si>
  <si>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</si>
  <si>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</si>
  <si>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</si>
  <si>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</si>
  <si>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</si>
  <si>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</si>
  <si>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</si>
  <si>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</si>
  <si>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</si>
  <si>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</si>
  <si>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</si>
  <si>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</si>
  <si>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</si>
  <si>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</si>
  <si>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</si>
  <si>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</si>
  <si>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</si>
  <si>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</si>
  <si>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</si>
  <si>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</si>
  <si>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</si>
  <si>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</si>
  <si>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</si>
  <si>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</si>
  <si>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</si>
  <si>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</si>
  <si>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</si>
  <si>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</si>
  <si>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</si>
  <si>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</si>
  <si>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</si>
  <si>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</si>
  <si>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</si>
  <si>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</si>
  <si>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</si>
  <si>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</si>
  <si>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</si>
  <si>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</si>
  <si>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</si>
  <si>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</si>
  <si>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</si>
  <si>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</si>
  <si>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</si>
  <si>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</si>
  <si>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</si>
  <si>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</si>
  <si>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</si>
  <si>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</si>
  <si>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</si>
  <si>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</si>
  <si>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</si>
  <si>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</si>
  <si>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</si>
  <si>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</si>
  <si>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</si>
  <si>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</si>
  <si>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</si>
  <si>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</si>
  <si>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</si>
  <si>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</si>
  <si>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</si>
  <si>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</si>
  <si>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</si>
  <si>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</si>
  <si>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</si>
  <si>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</si>
  <si>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</si>
  <si>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</si>
  <si>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</si>
  <si>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</si>
  <si>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</si>
  <si>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</si>
  <si>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</si>
  <si>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</si>
  <si>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</si>
  <si>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</si>
  <si>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</si>
  <si>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</si>
  <si>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</si>
  <si>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</si>
  <si>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</si>
  <si>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</si>
  <si>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</si>
  <si>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</si>
  <si>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</si>
  <si>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</si>
  <si>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</si>
  <si>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</si>
  <si>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</si>
  <si>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</si>
  <si>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</si>
  <si>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</si>
  <si>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</si>
  <si>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</si>
  <si>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</si>
  <si>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</si>
  <si>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</si>
  <si>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</si>
  <si>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</si>
  <si>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</si>
  <si>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</si>
  <si>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</si>
  <si>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</si>
  <si>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</si>
  <si>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</si>
  <si>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</si>
  <si>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</si>
  <si>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</si>
  <si>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</si>
  <si>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</si>
  <si>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</si>
  <si>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</si>
  <si>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</si>
  <si>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</si>
  <si>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</si>
  <si>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</si>
  <si>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</si>
  <si>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</si>
  <si>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</si>
  <si>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</si>
  <si>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</si>
  <si>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</si>
  <si>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</si>
  <si>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</si>
  <si>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</si>
  <si>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</si>
  <si>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</si>
  <si>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</si>
  <si>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</si>
  <si>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</si>
  <si>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</si>
  <si>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</si>
  <si>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</si>
  <si>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</si>
  <si>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</si>
  <si>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</si>
  <si>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</si>
  <si>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</si>
  <si>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</si>
  <si>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</si>
  <si>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</si>
  <si>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</si>
  <si>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</si>
  <si>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</si>
  <si>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</si>
  <si>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</si>
  <si>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</si>
  <si>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</si>
  <si>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</si>
  <si>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</si>
  <si>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</si>
  <si>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</si>
  <si>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</si>
  <si>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</si>
  <si>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</si>
  <si>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</si>
  <si>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</si>
  <si>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</si>
  <si>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</si>
  <si>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</si>
  <si>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</si>
  <si>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</si>
  <si>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</si>
  <si>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</si>
  <si>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</si>
  <si>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</si>
  <si>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</si>
  <si>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</si>
  <si>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</si>
  <si>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</si>
  <si>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</si>
  <si>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</si>
  <si>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</si>
  <si>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</si>
  <si>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</si>
  <si>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</si>
  <si>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</si>
  <si>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</si>
  <si>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</si>
  <si>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</si>
  <si>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</si>
  <si>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</si>
  <si>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</si>
  <si>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</si>
  <si>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</si>
  <si>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</si>
  <si>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</si>
  <si>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</si>
  <si>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</si>
  <si>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</si>
  <si>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</si>
  <si>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</si>
  <si>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</si>
  <si>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</si>
  <si>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</si>
  <si>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</si>
  <si>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</si>
  <si>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</si>
  <si>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</si>
  <si>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</si>
  <si>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</si>
  <si>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</si>
  <si>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</si>
  <si>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</si>
  <si>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</si>
  <si>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</si>
  <si>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</si>
  <si>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</si>
  <si>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</si>
  <si>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</si>
  <si>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</si>
  <si>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</si>
  <si>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</si>
  <si>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</si>
  <si>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</si>
  <si>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</si>
  <si>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</si>
  <si>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</si>
  <si>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</si>
  <si>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</si>
  <si>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</si>
  <si>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</si>
  <si>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</si>
  <si>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</si>
  <si>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</si>
  <si>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</si>
  <si>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</si>
  <si>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</si>
  <si>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</si>
  <si>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</si>
  <si>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</si>
  <si>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</si>
  <si>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</si>
  <si>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</si>
  <si>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</si>
  <si>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</si>
  <si>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</si>
  <si>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</si>
  <si>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</si>
  <si>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</si>
  <si>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</si>
  <si>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</si>
  <si>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</si>
  <si>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</si>
  <si>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</si>
  <si>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</si>
  <si>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</si>
  <si>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</si>
  <si>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</si>
  <si>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</si>
  <si>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</si>
  <si>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</si>
  <si>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</si>
  <si>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</si>
  <si>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</si>
  <si>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</si>
  <si>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</si>
  <si>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</si>
  <si>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</si>
  <si>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</si>
  <si>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</si>
  <si>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</si>
  <si>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</si>
  <si>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</si>
  <si>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</si>
  <si>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</si>
  <si>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</si>
  <si>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</si>
  <si>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</si>
  <si>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</si>
  <si>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</si>
  <si>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</si>
  <si>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</si>
  <si>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</si>
  <si>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</si>
  <si>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</si>
  <si>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</si>
  <si>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</si>
  <si>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</si>
  <si>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</si>
  <si>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</si>
  <si>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</si>
  <si>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</si>
  <si>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</si>
  <si>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</si>
  <si>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</si>
  <si>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</si>
  <si>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</si>
  <si>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</si>
  <si>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</si>
  <si>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</si>
  <si>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</si>
  <si>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</si>
  <si>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</si>
  <si>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</si>
  <si>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</si>
  <si>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</si>
  <si>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</si>
  <si>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</si>
  <si>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</si>
  <si>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</si>
  <si>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</si>
  <si>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</si>
  <si>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</si>
  <si>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</si>
  <si>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</si>
  <si>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</si>
  <si>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</si>
  <si>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</si>
  <si>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</si>
  <si>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</si>
  <si>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</si>
  <si>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</si>
  <si>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</si>
  <si>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</si>
  <si>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</si>
  <si>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</si>
  <si>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</si>
  <si>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</si>
  <si>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</si>
  <si>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</si>
  <si>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</si>
  <si>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</si>
  <si>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</si>
  <si>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</si>
  <si>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</si>
  <si>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</si>
  <si>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</si>
  <si>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</si>
  <si>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</si>
  <si>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</si>
  <si>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</si>
  <si>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</si>
  <si>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</si>
  <si>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</si>
  <si>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</si>
  <si>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</si>
  <si>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</si>
  <si>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</si>
  <si>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</si>
  <si>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</si>
  <si>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</si>
  <si>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</si>
  <si>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</si>
  <si>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</si>
  <si>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</si>
  <si>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</si>
  <si>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</si>
  <si>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</si>
  <si>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</si>
  <si>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</si>
  <si>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</si>
  <si>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</si>
  <si>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</si>
  <si>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</si>
  <si>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</si>
  <si>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</si>
  <si>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</si>
  <si>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</si>
  <si>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</si>
  <si>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</si>
  <si>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</si>
  <si>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</si>
  <si>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</si>
  <si>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</si>
  <si>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</si>
  <si>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</si>
  <si>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</si>
  <si>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</si>
  <si>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</si>
  <si>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</si>
  <si>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</si>
  <si>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</si>
  <si>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</si>
  <si>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</si>
  <si>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</si>
  <si>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</si>
  <si>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</si>
  <si>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</si>
  <si>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</si>
  <si>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</si>
  <si>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</si>
  <si>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</si>
  <si>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</si>
  <si>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</si>
  <si>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</si>
  <si>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</si>
  <si>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</si>
  <si>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</si>
  <si>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</si>
  <si>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</si>
  <si>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</si>
  <si>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</si>
  <si>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</si>
  <si>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</si>
  <si>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</si>
  <si>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</si>
  <si>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</si>
  <si>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</si>
  <si>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</si>
  <si>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</si>
  <si>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</si>
  <si>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</si>
  <si>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</si>
  <si>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</si>
  <si>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</si>
  <si>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</si>
  <si>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</si>
  <si>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</si>
  <si>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</si>
  <si>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</si>
  <si>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</si>
  <si>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</si>
  <si>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</si>
  <si>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</si>
  <si>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</si>
  <si>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</si>
  <si>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</si>
  <si>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</si>
  <si>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</si>
  <si>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</si>
  <si>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</si>
  <si>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</si>
  <si>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</si>
  <si>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</si>
  <si>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</si>
  <si>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</si>
  <si>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</si>
  <si>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</si>
  <si>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</si>
  <si>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</si>
  <si>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</si>
  <si>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</si>
  <si>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</si>
  <si>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</si>
  <si>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</si>
  <si>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</si>
  <si>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</si>
  <si>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</si>
  <si>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</si>
  <si>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</si>
  <si>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</si>
  <si>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</si>
  <si>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</si>
  <si>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</si>
  <si>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</si>
  <si>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</si>
  <si>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</si>
  <si>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</si>
  <si>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</si>
  <si>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</si>
  <si>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</si>
  <si>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</si>
  <si>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</si>
  <si>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</si>
  <si>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</si>
  <si>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</si>
  <si>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</si>
  <si>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</si>
  <si>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</si>
  <si>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</si>
  <si>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</si>
  <si>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</si>
  <si>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</si>
  <si>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</si>
  <si>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</si>
  <si>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</si>
  <si>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</si>
  <si>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</si>
  <si>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</si>
  <si>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</si>
  <si>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</si>
  <si>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</si>
  <si>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</si>
  <si>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</si>
  <si>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</si>
  <si>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</si>
  <si>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</si>
  <si>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</si>
  <si>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</si>
  <si>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</si>
  <si>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</si>
  <si>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</si>
  <si>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</si>
  <si>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</si>
  <si>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</si>
  <si>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</si>
  <si>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</si>
  <si>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</si>
  <si>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</si>
  <si>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</si>
  <si>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</si>
  <si>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</si>
  <si>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</si>
  <si>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</si>
  <si>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</si>
  <si>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</si>
  <si>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</si>
  <si>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</si>
  <si>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</si>
  <si>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</si>
  <si>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</si>
  <si>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</si>
  <si>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</si>
  <si>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</si>
  <si>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</si>
  <si>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</si>
  <si>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</si>
  <si>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</si>
  <si>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</si>
  <si>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</si>
  <si>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</si>
  <si>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</si>
  <si>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</si>
  <si>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</si>
  <si>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</si>
  <si>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</si>
  <si>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</si>
  <si>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</si>
  <si>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</si>
  <si>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</si>
  <si>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</si>
  <si>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</si>
  <si>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</si>
  <si>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</si>
  <si>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</si>
  <si>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</si>
  <si>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</si>
  <si>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</si>
  <si>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</si>
  <si>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</si>
  <si>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</si>
  <si>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</si>
  <si>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</si>
  <si>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</si>
  <si>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</si>
  <si>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</si>
  <si>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</si>
  <si>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</si>
  <si>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</si>
  <si>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</si>
  <si>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</si>
  <si>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</si>
  <si>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</si>
  <si>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</si>
  <si>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</si>
  <si>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</si>
  <si>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</si>
  <si>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</si>
  <si>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</si>
  <si>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</si>
  <si>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</si>
  <si>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</si>
  <si>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</si>
  <si>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</si>
  <si>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</si>
  <si>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</si>
  <si>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</si>
  <si>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</si>
  <si>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</si>
  <si>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</si>
  <si>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</si>
  <si>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</si>
  <si>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</si>
  <si>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</si>
  <si>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</si>
  <si>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</si>
  <si>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</si>
  <si>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</si>
  <si>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</si>
  <si>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</si>
  <si>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</si>
  <si>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</si>
  <si>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</si>
  <si>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</si>
  <si>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</si>
  <si>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</si>
  <si>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</si>
  <si>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</si>
  <si>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</si>
  <si>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</si>
  <si>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</si>
  <si>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</si>
  <si>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</si>
  <si>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</si>
  <si>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</si>
  <si>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</si>
  <si>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</si>
  <si>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</si>
  <si>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</si>
  <si>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</si>
  <si>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</si>
  <si>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</si>
  <si>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</si>
  <si>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</si>
  <si>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</si>
  <si>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</si>
  <si>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</si>
  <si>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</si>
  <si>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</si>
  <si>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</si>
  <si>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</si>
  <si>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</si>
  <si>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</si>
  <si>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</si>
  <si>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</si>
  <si>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</si>
  <si>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</si>
  <si>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</si>
  <si>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</si>
  <si>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</si>
  <si>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</si>
  <si>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</si>
  <si>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</si>
  <si>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</si>
  <si>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</si>
  <si>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</si>
  <si>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</si>
  <si>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</si>
  <si>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</si>
  <si>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</si>
  <si>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</si>
  <si>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</si>
  <si>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</si>
  <si>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</si>
  <si>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</si>
  <si>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</si>
  <si>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</si>
  <si>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</si>
  <si>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</si>
  <si>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</si>
  <si>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</si>
  <si>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</si>
  <si>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</si>
  <si>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</si>
  <si>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</si>
  <si>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</si>
  <si>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</si>
  <si>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</si>
  <si>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</si>
  <si>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</si>
  <si>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</si>
  <si>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</si>
  <si>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</si>
  <si>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</si>
  <si>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</si>
  <si>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</si>
  <si>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</si>
  <si>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</si>
  <si>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</si>
  <si>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</si>
  <si>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</si>
  <si>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</si>
  <si>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</si>
  <si>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</si>
  <si>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</si>
  <si>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</si>
  <si>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</si>
  <si>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</si>
  <si>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</si>
  <si>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</si>
  <si>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</si>
  <si>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</si>
  <si>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</si>
  <si>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</si>
  <si>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</si>
  <si>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</si>
  <si>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</si>
  <si>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</si>
  <si>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</si>
  <si>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</si>
  <si>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</si>
  <si>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</si>
  <si>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</si>
  <si>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</si>
  <si>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</si>
  <si>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</si>
  <si>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</si>
  <si>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</si>
  <si>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</si>
  <si>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</si>
  <si>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</si>
  <si>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</si>
  <si>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</si>
  <si>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</si>
  <si>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</si>
  <si>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</si>
  <si>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</si>
  <si>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</si>
  <si>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</si>
  <si>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</si>
  <si>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</si>
  <si>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</si>
  <si>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</si>
  <si>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</si>
  <si>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</si>
  <si>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</si>
  <si>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</si>
  <si>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</si>
  <si>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</si>
  <si>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</si>
  <si>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</si>
  <si>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</si>
  <si>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</si>
  <si>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</si>
  <si>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</si>
  <si>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</si>
  <si>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</si>
  <si>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</si>
  <si>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</si>
  <si>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</si>
  <si>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</si>
  <si>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</si>
  <si>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</si>
  <si>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</si>
  <si>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</si>
  <si>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</si>
  <si>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</si>
  <si>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</si>
  <si>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</si>
  <si>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</si>
  <si>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</si>
  <si>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</si>
  <si>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</si>
  <si>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</si>
  <si>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</si>
  <si>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</si>
  <si>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</si>
  <si>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</si>
  <si>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</si>
  <si>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</si>
  <si>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</si>
  <si>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</si>
  <si>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</si>
  <si>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</si>
  <si>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</si>
  <si>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</si>
  <si>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</si>
  <si>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</si>
  <si>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</si>
  <si>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</si>
  <si>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</si>
  <si>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</si>
  <si>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</si>
  <si>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</si>
  <si>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</si>
  <si>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</si>
  <si>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</si>
  <si>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</si>
  <si>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</si>
  <si>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</si>
  <si>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</si>
  <si>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</si>
  <si>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</si>
  <si>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</si>
  <si>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</si>
  <si>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</si>
  <si>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</si>
  <si>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</si>
  <si>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</si>
  <si>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</si>
  <si>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</si>
  <si>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</si>
  <si>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</si>
  <si>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</si>
  <si>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</si>
  <si>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</si>
  <si>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</si>
  <si>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</si>
  <si>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</si>
  <si>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</si>
  <si>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</si>
  <si>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</si>
  <si>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</si>
  <si>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</si>
  <si>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</si>
  <si>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</si>
  <si>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</si>
  <si>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</si>
  <si>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</si>
  <si>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</si>
  <si>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</si>
  <si>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</si>
  <si>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</si>
  <si>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</si>
  <si>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</si>
  <si>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</si>
  <si>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</si>
  <si>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</si>
  <si>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</si>
  <si>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</si>
  <si>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</si>
  <si>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</si>
  <si>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</si>
  <si>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</si>
  <si>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</si>
  <si>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</si>
  <si>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</si>
  <si>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</si>
  <si>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</si>
  <si>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</si>
  <si>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</si>
  <si>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</si>
  <si>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</si>
  <si>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</si>
  <si>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</si>
  <si>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</si>
  <si>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</si>
  <si>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</si>
  <si>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</si>
  <si>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</si>
  <si>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</si>
  <si>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</si>
  <si>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</si>
  <si>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</si>
  <si>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</si>
  <si>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</si>
  <si>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</si>
  <si>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</si>
  <si>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</si>
  <si>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</si>
  <si>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</si>
  <si>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</si>
  <si>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</si>
  <si>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</si>
  <si>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</si>
  <si>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</si>
  <si>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</si>
  <si>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</si>
  <si>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</si>
  <si>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</si>
  <si>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</si>
  <si>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</si>
  <si>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</si>
  <si>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</si>
  <si>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</si>
  <si>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</si>
  <si>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</si>
  <si>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</si>
  <si>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</si>
  <si>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</si>
  <si>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</si>
  <si>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</si>
  <si>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</si>
  <si>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</si>
  <si>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</si>
  <si>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</si>
  <si>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</si>
  <si>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</si>
  <si>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</si>
  <si>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</si>
  <si>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</si>
  <si>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</si>
  <si>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</si>
  <si>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</si>
  <si>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</si>
  <si>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</si>
  <si>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</si>
  <si>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</si>
  <si>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</si>
  <si>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</si>
  <si>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</si>
  <si>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</si>
  <si>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</si>
  <si>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</si>
  <si>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</si>
  <si>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</si>
  <si>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</si>
  <si>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</si>
  <si>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</si>
  <si>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</si>
  <si>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</si>
  <si>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</si>
  <si>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</si>
  <si>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</si>
  <si>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</si>
  <si>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</si>
  <si>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</si>
  <si>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</si>
  <si>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</si>
  <si>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</si>
  <si>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</si>
  <si>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</si>
  <si>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</si>
  <si>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</si>
  <si>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</si>
  <si>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</si>
  <si>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</si>
  <si>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</si>
  <si>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</si>
  <si>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</si>
  <si>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</si>
  <si>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</si>
  <si>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</si>
  <si>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</si>
  <si>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</si>
  <si>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</si>
  <si>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</si>
  <si>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</si>
  <si>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</si>
  <si>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</si>
  <si>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</si>
  <si>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</si>
  <si>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</si>
  <si>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</si>
  <si>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</si>
  <si>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</si>
  <si>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</si>
  <si>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</si>
  <si>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</si>
  <si>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</si>
  <si>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</si>
  <si>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</si>
  <si>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</si>
  <si>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</si>
  <si>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</si>
  <si>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</si>
  <si>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</si>
  <si>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</si>
  <si>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</si>
  <si>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</si>
  <si>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</si>
  <si>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</si>
  <si>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</si>
  <si>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</si>
  <si>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</si>
  <si>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</si>
  <si>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</si>
  <si>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</si>
  <si>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</si>
  <si>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</si>
  <si>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</si>
  <si>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</si>
  <si>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</si>
  <si>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</si>
  <si>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</si>
  <si>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</si>
  <si>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</si>
  <si>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</si>
  <si>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</si>
  <si>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</si>
  <si>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</si>
  <si>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</si>
  <si>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</si>
  <si>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</si>
  <si>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</si>
  <si>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</si>
  <si>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</si>
  <si>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</si>
  <si>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</si>
  <si>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</si>
  <si>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</si>
  <si>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</si>
  <si>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</si>
  <si>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</si>
  <si>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</si>
  <si>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</si>
  <si>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</si>
  <si>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</si>
  <si>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</si>
  <si>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</si>
  <si>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</si>
  <si>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</si>
  <si>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</si>
  <si>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</si>
  <si>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</si>
  <si>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</si>
  <si>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</si>
  <si>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</si>
  <si>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</si>
  <si>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</si>
  <si>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</si>
  <si>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</si>
  <si>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</si>
  <si>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</si>
  <si>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</si>
  <si>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</si>
  <si>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</si>
  <si>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</si>
  <si>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</si>
  <si>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</si>
  <si>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</si>
  <si>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</si>
  <si>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</si>
  <si>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</si>
  <si>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</si>
  <si>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</si>
  <si>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</si>
  <si>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</si>
  <si>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</si>
  <si>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</si>
  <si>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</si>
  <si>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</si>
  <si>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</si>
  <si>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</si>
  <si>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</si>
  <si>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</si>
  <si>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</si>
  <si>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</si>
  <si>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</si>
  <si>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</si>
  <si>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</si>
  <si>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</si>
  <si>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</si>
  <si>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</si>
  <si>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</si>
  <si>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</si>
  <si>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</si>
  <si>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</si>
  <si>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</si>
  <si>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</si>
  <si>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</si>
  <si>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</si>
  <si>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</si>
  <si>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</si>
  <si>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</si>
  <si>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</si>
  <si>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</si>
  <si>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</si>
  <si>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</si>
  <si>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</si>
  <si>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</si>
  <si>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</si>
  <si>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</si>
  <si>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</si>
  <si>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</si>
  <si>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</si>
  <si>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</si>
  <si>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</si>
  <si>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</si>
  <si>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</si>
  <si>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</si>
  <si>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</si>
  <si>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</si>
  <si>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</si>
  <si>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</si>
  <si>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</si>
  <si>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</si>
  <si>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</si>
  <si>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</si>
  <si>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</si>
  <si>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</si>
  <si>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</si>
  <si>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</si>
  <si>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</si>
  <si>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</si>
  <si>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</si>
  <si>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</si>
  <si>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</si>
  <si>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</si>
  <si>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</si>
  <si>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</si>
  <si>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</si>
  <si>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</si>
  <si>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</si>
  <si>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</si>
  <si>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</si>
  <si>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</si>
  <si>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</si>
  <si>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</si>
  <si>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</si>
  <si>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</si>
  <si>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</si>
  <si>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</si>
  <si>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</si>
  <si>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</si>
  <si>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</si>
  <si>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</si>
  <si>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</si>
  <si>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</si>
  <si>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</si>
  <si>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</si>
  <si>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</si>
  <si>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</si>
  <si>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</si>
  <si>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</si>
  <si>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</si>
  <si>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</si>
  <si>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</si>
  <si>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</si>
  <si>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</si>
  <si>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</si>
  <si>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</si>
  <si>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</si>
  <si>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</si>
  <si>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</si>
  <si>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</si>
  <si>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</si>
  <si>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</si>
  <si>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</si>
  <si>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</si>
  <si>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</si>
  <si>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</si>
  <si>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</si>
  <si>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</si>
  <si>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</si>
  <si>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</si>
  <si>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</si>
  <si>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</si>
  <si>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</si>
  <si>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</si>
  <si>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</si>
  <si>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</si>
  <si>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</si>
  <si>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</si>
  <si>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</si>
  <si>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</si>
  <si>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</si>
  <si>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</si>
  <si>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</si>
  <si>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</si>
  <si>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</si>
  <si>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</si>
  <si>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</si>
  <si>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</si>
  <si>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</si>
  <si>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</si>
  <si>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</si>
  <si>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</si>
  <si>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</si>
  <si>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</si>
  <si>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</si>
  <si>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</si>
  <si>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</si>
  <si>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</si>
  <si>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</si>
  <si>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</si>
  <si>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</si>
  <si>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</si>
  <si>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</si>
  <si>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</si>
  <si>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</si>
  <si>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</si>
  <si>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</si>
  <si>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</si>
  <si>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</si>
  <si>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</si>
  <si>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</si>
  <si>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</si>
  <si>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</si>
  <si>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</si>
  <si>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</si>
  <si>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</si>
  <si>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</si>
  <si>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</si>
  <si>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</si>
  <si>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</si>
  <si>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</si>
  <si>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</si>
  <si>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</si>
  <si>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</si>
  <si>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</si>
  <si>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</si>
  <si>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</si>
  <si>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</si>
  <si>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</si>
  <si>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</si>
  <si>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</si>
  <si>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</si>
  <si>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</si>
  <si>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</si>
  <si>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</si>
  <si>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</si>
  <si>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</si>
  <si>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</si>
  <si>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</si>
  <si>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</si>
  <si>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</si>
  <si>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</si>
  <si>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</si>
  <si>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</si>
  <si>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</si>
  <si>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</si>
  <si>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</si>
  <si>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</si>
  <si>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</si>
  <si>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</si>
  <si>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</si>
  <si>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</si>
  <si>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</si>
  <si>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</si>
  <si>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</si>
  <si>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</si>
  <si>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</si>
  <si>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</si>
  <si>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</si>
  <si>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</si>
  <si>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</si>
  <si>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</si>
  <si>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</si>
  <si>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</si>
  <si>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</si>
  <si>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</si>
  <si>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</si>
  <si>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</si>
  <si>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</si>
  <si>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</si>
  <si>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</si>
  <si>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</si>
  <si>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</si>
  <si>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</si>
  <si>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</si>
  <si>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</si>
  <si>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</si>
  <si>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</si>
  <si>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</si>
  <si>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</si>
  <si>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</si>
  <si>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</si>
  <si>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</si>
  <si>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</si>
  <si>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</si>
  <si>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</si>
  <si>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</si>
  <si>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</si>
  <si>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</si>
  <si>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</si>
  <si>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</si>
  <si>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</si>
  <si>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</si>
  <si>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</si>
  <si>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</si>
  <si>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</si>
  <si>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</si>
  <si>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</si>
  <si>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</si>
  <si>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</si>
  <si>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</si>
  <si>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</si>
  <si>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</si>
  <si>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</si>
  <si>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</si>
  <si>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</si>
  <si>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</si>
  <si>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</si>
  <si>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</si>
  <si>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</si>
  <si>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</si>
  <si>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</si>
  <si>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</si>
  <si>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</si>
  <si>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</si>
  <si>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</si>
  <si>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</si>
  <si>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</si>
  <si>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</si>
  <si>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</si>
  <si>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</si>
  <si>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</si>
  <si>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</si>
  <si>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</si>
  <si>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</si>
  <si>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</si>
  <si>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</si>
  <si>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</si>
  <si>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</si>
  <si>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</si>
  <si>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</si>
  <si>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</si>
  <si>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</si>
  <si>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</si>
  <si>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</si>
  <si>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</si>
  <si>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</si>
  <si>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</si>
  <si>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</si>
  <si>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</si>
  <si>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</si>
  <si>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</si>
  <si>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</si>
  <si>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</si>
  <si>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</si>
  <si>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</si>
  <si>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</si>
  <si>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</si>
  <si>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</si>
  <si>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</si>
  <si>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</si>
  <si>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</si>
  <si>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</si>
  <si>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</si>
  <si>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</si>
  <si>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</si>
  <si>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</si>
  <si>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</si>
  <si>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</si>
  <si>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</si>
  <si>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</si>
  <si>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</si>
  <si>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</si>
  <si>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</si>
  <si>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</si>
  <si>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</si>
  <si>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</si>
  <si>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</si>
  <si>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</si>
  <si>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</si>
  <si>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</si>
  <si>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</si>
  <si>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</si>
  <si>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</si>
  <si>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</si>
  <si>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</si>
  <si>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</si>
  <si>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</si>
  <si>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</si>
  <si>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</si>
  <si>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</si>
  <si>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</si>
  <si>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</si>
  <si>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</si>
  <si>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</si>
  <si>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</si>
  <si>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</si>
  <si>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</si>
  <si>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</si>
  <si>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</si>
  <si>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</si>
  <si>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</si>
  <si>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</si>
  <si>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</si>
  <si>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</si>
  <si>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</si>
  <si>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</si>
  <si>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</si>
  <si>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</si>
  <si>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</si>
  <si>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</si>
  <si>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</si>
  <si>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</si>
  <si>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</si>
  <si>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</si>
  <si>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</si>
  <si>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</si>
  <si>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</si>
  <si>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</si>
  <si>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</si>
  <si>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</si>
  <si>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</si>
  <si>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</si>
  <si>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</si>
  <si>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</si>
  <si>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</si>
  <si>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</si>
  <si>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</si>
  <si>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</si>
  <si>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</si>
  <si>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</si>
  <si>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</si>
  <si>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</si>
  <si>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</si>
  <si>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</si>
  <si>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</si>
  <si>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</si>
  <si>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</si>
  <si>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</si>
  <si>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</si>
  <si>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</si>
  <si>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</si>
  <si>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</si>
  <si>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</si>
  <si>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</si>
  <si>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</si>
  <si>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</si>
  <si>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</si>
  <si>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</si>
  <si>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</si>
  <si>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</si>
  <si>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</si>
  <si>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</si>
  <si>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</si>
  <si>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</si>
  <si>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</si>
  <si>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</si>
  <si>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</si>
  <si>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</si>
  <si>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</si>
  <si>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</si>
  <si>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</si>
  <si>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</si>
  <si>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</si>
  <si>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</si>
  <si>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</si>
  <si>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</si>
  <si>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</si>
  <si>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</si>
  <si>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</si>
  <si>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</si>
  <si>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</si>
  <si>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</si>
  <si>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</si>
  <si>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</si>
  <si>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</si>
  <si>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</si>
  <si>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</si>
  <si>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</si>
  <si>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</si>
  <si>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</si>
  <si>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</si>
  <si>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</si>
  <si>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</si>
  <si>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</si>
  <si>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</si>
  <si>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</si>
  <si>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</si>
  <si>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</si>
  <si>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</si>
  <si>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</si>
  <si>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</si>
  <si>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</si>
  <si>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</si>
  <si>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</si>
  <si>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</si>
  <si>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</si>
  <si>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</si>
  <si>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</si>
  <si>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</si>
  <si>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</si>
  <si>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</si>
  <si>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</si>
  <si>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</si>
  <si>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</si>
  <si>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</si>
  <si>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</si>
  <si>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</si>
  <si>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</si>
  <si>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</si>
  <si>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</si>
  <si>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</si>
  <si>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</si>
  <si>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</si>
  <si>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</si>
  <si>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</si>
  <si>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</si>
  <si>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</si>
  <si>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</si>
  <si>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</si>
  <si>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</si>
  <si>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</si>
  <si>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</si>
  <si>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</si>
  <si>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</si>
  <si>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</si>
  <si>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</si>
  <si>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</si>
  <si>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</si>
  <si>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</si>
  <si>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</si>
  <si>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</si>
  <si>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</si>
  <si>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</si>
  <si>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</si>
  <si>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</si>
  <si>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</si>
  <si>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</si>
  <si>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</si>
  <si>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</si>
  <si>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</si>
  <si>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</si>
  <si>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</si>
  <si>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</si>
  <si>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</si>
  <si>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</si>
  <si>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</si>
  <si>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</si>
  <si>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</si>
  <si>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</si>
  <si>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</si>
  <si>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</si>
  <si>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</si>
  <si>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</si>
  <si>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</si>
  <si>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</si>
  <si>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</si>
  <si>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</si>
  <si>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</si>
  <si>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</si>
  <si>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</si>
  <si>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</si>
  <si>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</si>
  <si>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</si>
  <si>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</si>
  <si>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</si>
  <si>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</si>
  <si>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</si>
  <si>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</si>
  <si>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</si>
  <si>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</si>
  <si>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</si>
  <si>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</si>
  <si>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</si>
  <si>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</si>
  <si>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</si>
  <si>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</si>
  <si>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</si>
  <si>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</si>
  <si>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</si>
  <si>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</si>
  <si>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</si>
  <si>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</si>
  <si>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</si>
  <si>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</si>
  <si>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</si>
  <si>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</si>
  <si>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</si>
  <si>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</si>
  <si>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</si>
  <si>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</si>
  <si>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</si>
  <si>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</si>
  <si>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</si>
  <si>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</si>
  <si>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</si>
  <si>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</si>
  <si>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</si>
  <si>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</si>
  <si>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</si>
  <si>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</si>
  <si>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</si>
  <si>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</si>
  <si>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</si>
  <si>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</si>
  <si>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</si>
  <si>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</si>
  <si>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</si>
  <si>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</si>
  <si>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</si>
  <si>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</si>
  <si>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</si>
  <si>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</si>
  <si>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</si>
  <si>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</si>
  <si>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</si>
  <si>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</si>
  <si>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</si>
  <si>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</si>
  <si>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</si>
  <si>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</si>
  <si>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</si>
  <si>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</si>
  <si>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</si>
  <si>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</si>
  <si>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</si>
  <si>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</si>
  <si>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</si>
  <si>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</si>
  <si>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</si>
  <si>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</si>
  <si>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</si>
  <si>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</si>
  <si>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</si>
  <si>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</si>
  <si>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</si>
  <si>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</si>
  <si>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</si>
  <si>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</si>
  <si>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</si>
  <si>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</si>
  <si>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</si>
  <si>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</si>
  <si>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</si>
  <si>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</si>
  <si>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</si>
  <si>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</si>
  <si>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</si>
  <si>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</si>
  <si>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</si>
  <si>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</si>
  <si>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</si>
  <si>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</si>
  <si>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</si>
  <si>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</si>
  <si>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</si>
  <si>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</si>
  <si>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</si>
  <si>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</si>
  <si>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</si>
  <si>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</si>
  <si>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</si>
  <si>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</si>
  <si>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</si>
  <si>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</si>
  <si>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</si>
  <si>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</si>
  <si>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</si>
  <si>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</si>
  <si>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</si>
  <si>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</si>
  <si>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</si>
  <si>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</si>
  <si>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</si>
  <si>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</si>
  <si>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</si>
  <si>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</si>
  <si>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</si>
  <si>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</si>
  <si>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</si>
  <si>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</si>
  <si>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</si>
  <si>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</si>
  <si>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</si>
  <si>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</si>
  <si>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</si>
  <si>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</si>
  <si>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</si>
  <si>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</si>
  <si>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</si>
  <si>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</si>
  <si>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</si>
  <si>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</si>
  <si>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</si>
  <si>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</si>
  <si>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</si>
  <si>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</si>
  <si>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</si>
  <si>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</si>
  <si>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</si>
  <si>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</si>
  <si>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</si>
  <si>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</si>
  <si>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</si>
  <si>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</si>
  <si>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</si>
  <si>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</si>
  <si>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</si>
  <si>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</si>
  <si>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</si>
  <si>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</si>
  <si>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</si>
  <si>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</si>
  <si>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</si>
  <si>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</si>
  <si>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</si>
  <si>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</si>
  <si>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</si>
  <si>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</si>
  <si>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</si>
  <si>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</si>
  <si>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</si>
  <si>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</si>
  <si>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</si>
  <si>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</si>
  <si>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</si>
  <si>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</si>
  <si>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</si>
  <si>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</si>
  <si>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</si>
  <si>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</si>
  <si>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</si>
  <si>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</si>
  <si>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</si>
  <si>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</si>
  <si>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</si>
  <si>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</si>
  <si>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</si>
  <si>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</si>
  <si>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</si>
  <si>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</si>
  <si>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</si>
  <si>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</si>
  <si>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</si>
  <si>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</si>
  <si>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</si>
  <si>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</si>
  <si>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</si>
  <si>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</si>
  <si>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</si>
  <si>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</si>
  <si>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</si>
  <si>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</si>
  <si>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</si>
  <si>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</si>
  <si>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</si>
  <si>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</si>
  <si>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</si>
  <si>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</si>
  <si>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</si>
  <si>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</si>
  <si>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</si>
  <si>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</si>
  <si>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</si>
  <si>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</si>
  <si>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</si>
  <si>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</si>
  <si>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</si>
  <si>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</si>
  <si>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</si>
  <si>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</si>
  <si>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</si>
  <si>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</si>
  <si>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</si>
  <si>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</si>
  <si>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</si>
  <si>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</si>
  <si>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</si>
  <si>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</si>
  <si>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</si>
  <si>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</si>
  <si>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</si>
  <si>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</si>
  <si>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</si>
  <si>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</si>
  <si>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</si>
  <si>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</si>
  <si>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</si>
  <si>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</si>
  <si>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</si>
  <si>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</si>
  <si>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</si>
  <si>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</si>
  <si>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</si>
  <si>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</si>
  <si>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</si>
  <si>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</si>
  <si>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</si>
  <si>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</si>
  <si>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</si>
  <si>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</si>
  <si>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</si>
  <si>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</si>
  <si>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</si>
  <si>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</si>
  <si>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</si>
  <si>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</si>
  <si>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</si>
  <si>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</si>
  <si>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</si>
  <si>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</si>
  <si>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</si>
  <si>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</si>
  <si>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</si>
  <si>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</si>
  <si>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</si>
  <si>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</si>
  <si>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</si>
  <si>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</si>
  <si>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</si>
  <si>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</si>
  <si>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</si>
  <si>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</si>
  <si>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</si>
  <si>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</si>
  <si>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</si>
  <si>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</si>
  <si>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</si>
  <si>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</si>
  <si>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</si>
  <si>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</si>
  <si>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</si>
  <si>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</si>
  <si>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</si>
  <si>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</si>
  <si>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</si>
  <si>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</si>
  <si>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</si>
  <si>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</si>
  <si>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</si>
  <si>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</si>
  <si>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</si>
  <si>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</si>
  <si>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</si>
  <si>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</si>
  <si>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</si>
  <si>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</si>
  <si>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</si>
  <si>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</si>
  <si>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</si>
  <si>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</si>
  <si>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</si>
  <si>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</si>
  <si>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</si>
  <si>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</si>
  <si>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</si>
  <si>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</si>
  <si>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</si>
  <si>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</si>
  <si>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</si>
  <si>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</si>
  <si>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</si>
  <si>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</si>
  <si>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</si>
  <si>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</si>
  <si>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</si>
  <si>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</si>
  <si>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</si>
  <si>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</si>
  <si>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</si>
  <si>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</si>
  <si>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</si>
  <si>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</si>
  <si>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</si>
  <si>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</si>
  <si>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</si>
  <si>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</si>
  <si>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</si>
  <si>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</si>
  <si>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</si>
  <si>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</si>
  <si>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</si>
  <si>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</si>
  <si>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</si>
  <si>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</si>
  <si>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</si>
  <si>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</si>
  <si>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</si>
  <si>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</si>
  <si>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</si>
  <si>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</si>
  <si>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</si>
  <si>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</si>
  <si>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</si>
  <si>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</si>
  <si>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</si>
  <si>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</si>
  <si>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</si>
  <si>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</si>
  <si>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</si>
  <si>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</si>
  <si>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</si>
  <si>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</si>
  <si>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</si>
  <si>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</si>
  <si>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</si>
  <si>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</si>
  <si>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</si>
  <si>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</si>
  <si>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</si>
  <si>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</si>
  <si>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</si>
  <si>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</si>
  <si>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</si>
  <si>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</si>
  <si>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</si>
  <si>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</si>
  <si>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</si>
  <si>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</si>
  <si>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</si>
  <si>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</si>
  <si>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</si>
  <si>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</si>
  <si>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</si>
  <si>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</si>
  <si>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</si>
  <si>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</si>
  <si>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</si>
  <si>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</si>
  <si>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</si>
  <si>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</si>
  <si>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</si>
  <si>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</si>
  <si>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</si>
  <si>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</si>
  <si>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</si>
  <si>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</si>
  <si>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</si>
  <si>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</si>
  <si>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</si>
  <si>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</si>
  <si>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</si>
  <si>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</si>
  <si>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</si>
  <si>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</si>
  <si>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</si>
  <si>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</si>
  <si>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</si>
  <si>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</si>
  <si>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</si>
  <si>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</si>
  <si>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</si>
  <si>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</si>
  <si>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</si>
  <si>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</si>
  <si>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</si>
  <si>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</si>
  <si>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</si>
  <si>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</si>
  <si>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</si>
  <si>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</si>
  <si>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</si>
  <si>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</si>
  <si>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</si>
  <si>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</si>
  <si>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</si>
  <si>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</si>
  <si>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</si>
  <si>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</si>
  <si>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</si>
  <si>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</si>
  <si>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</si>
  <si>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</si>
  <si>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</si>
  <si>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</si>
  <si>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</si>
  <si>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</si>
  <si>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</si>
  <si>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</si>
  <si>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</si>
  <si>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</si>
  <si>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</si>
  <si>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</si>
  <si>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</si>
  <si>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</si>
  <si>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</si>
  <si>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</si>
  <si>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</si>
  <si>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</si>
  <si>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</si>
  <si>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</si>
  <si>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</si>
  <si>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</si>
  <si>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</si>
  <si>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</si>
  <si>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</si>
  <si>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</si>
  <si>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</si>
  <si>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</si>
  <si>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</si>
  <si>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</si>
  <si>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</si>
  <si>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</si>
  <si>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</si>
  <si>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</si>
  <si>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</si>
  <si>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</si>
  <si>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</si>
  <si>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</si>
  <si>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</si>
  <si>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</si>
  <si>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</si>
  <si>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</si>
  <si>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</si>
  <si>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</si>
  <si>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</si>
  <si>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</si>
  <si>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</si>
  <si>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</si>
  <si>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</si>
  <si>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</si>
  <si>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</si>
  <si>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</si>
  <si>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</si>
  <si>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</si>
  <si>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</si>
  <si>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</si>
  <si>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</si>
  <si>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</si>
  <si>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</si>
  <si>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</si>
  <si>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</si>
  <si>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</si>
  <si>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</si>
  <si>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</si>
  <si>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</si>
  <si>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</si>
  <si>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</si>
  <si>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</si>
  <si>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</si>
  <si>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</si>
  <si>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</si>
  <si>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</si>
  <si>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</si>
  <si>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</si>
  <si>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</si>
  <si>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</si>
  <si>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</si>
  <si>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</si>
  <si>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</si>
  <si>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</si>
  <si>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</si>
  <si>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</si>
  <si>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</si>
  <si>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</si>
  <si>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</si>
  <si>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</si>
  <si>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</si>
  <si>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</si>
  <si>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</si>
  <si>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</si>
  <si>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</si>
  <si>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</si>
  <si>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</si>
  <si>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</si>
  <si>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</si>
  <si>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</si>
  <si>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</si>
  <si>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</si>
  <si>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</si>
  <si>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</si>
  <si>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</si>
  <si>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</si>
  <si>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</si>
  <si>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</si>
  <si>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</si>
  <si>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</si>
  <si>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</si>
  <si>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</si>
  <si>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</si>
  <si>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</si>
  <si>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</si>
  <si>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</si>
  <si>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</si>
  <si>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</si>
  <si>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</si>
  <si>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</si>
  <si>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</si>
  <si>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</si>
  <si>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</si>
  <si>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</si>
  <si>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</si>
  <si>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</si>
  <si>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</si>
  <si>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</si>
  <si>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</si>
  <si>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</si>
  <si>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</si>
  <si>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</si>
  <si>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</si>
  <si>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</si>
  <si>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</si>
  <si>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</si>
  <si>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</si>
  <si>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</si>
  <si>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</si>
  <si>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</si>
  <si>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</si>
  <si>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</si>
  <si>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</si>
  <si>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</si>
  <si>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</si>
  <si>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</si>
  <si>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</si>
  <si>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</si>
  <si>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</si>
  <si>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</si>
  <si>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</si>
  <si>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</si>
  <si>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</si>
  <si>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</si>
  <si>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</si>
  <si>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</si>
  <si>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</si>
  <si>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</si>
  <si>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</si>
  <si>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</si>
  <si>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</si>
  <si>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</si>
  <si>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</si>
  <si>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</si>
  <si>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</si>
  <si>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</si>
  <si>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</si>
  <si>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</si>
  <si>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</si>
  <si>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</si>
  <si>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</si>
  <si>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</si>
  <si>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</si>
  <si>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</si>
  <si>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</si>
  <si>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</si>
  <si>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</si>
  <si>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</si>
  <si>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</si>
  <si>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</si>
  <si>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</si>
  <si>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</si>
  <si>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</si>
  <si>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</si>
  <si>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</si>
  <si>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</si>
  <si>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</si>
  <si>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</si>
  <si>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</si>
  <si>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</si>
  <si>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</si>
  <si>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</si>
  <si>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</si>
  <si>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</si>
  <si>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</si>
  <si>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</si>
  <si>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</si>
  <si>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</si>
  <si>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</si>
  <si>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</si>
  <si>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</si>
  <si>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</si>
  <si>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</si>
  <si>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</si>
  <si>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</si>
  <si>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</si>
  <si>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</si>
  <si>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</si>
  <si>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</si>
  <si>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</si>
  <si>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</si>
  <si>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</si>
  <si>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</si>
  <si>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</si>
  <si>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</si>
  <si>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</si>
  <si>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</si>
  <si>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</si>
  <si>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</si>
  <si>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</si>
  <si>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</si>
  <si>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</si>
  <si>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</si>
  <si>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</si>
  <si>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</si>
  <si>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</si>
  <si>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</si>
  <si>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</si>
  <si>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</si>
  <si>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</si>
  <si>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</si>
  <si>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</si>
  <si>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</si>
  <si>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</si>
  <si>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</si>
  <si>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</si>
  <si>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</si>
  <si>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</si>
  <si>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</si>
  <si>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</si>
  <si>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</si>
  <si>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</si>
  <si>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</si>
  <si>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</si>
  <si>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</si>
  <si>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</si>
  <si>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</si>
  <si>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</si>
  <si>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</si>
  <si>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</si>
  <si>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</si>
  <si>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</si>
  <si>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</si>
  <si>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</si>
  <si>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</si>
  <si>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</si>
  <si>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</si>
  <si>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</si>
  <si>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</si>
  <si>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</si>
  <si>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</si>
  <si>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</si>
  <si>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</si>
  <si>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</si>
  <si>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</si>
  <si>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</si>
  <si>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</si>
  <si>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</si>
  <si>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</si>
  <si>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</si>
  <si>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</si>
  <si>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</si>
  <si>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</si>
  <si>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</si>
  <si>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</si>
  <si>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</si>
  <si>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</si>
  <si>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</si>
  <si>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</si>
  <si>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</si>
  <si>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</si>
  <si>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</si>
  <si>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</si>
  <si>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</si>
  <si>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</si>
  <si>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</si>
  <si>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</si>
  <si>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</si>
  <si>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</si>
  <si>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</si>
  <si>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</si>
  <si>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</si>
  <si>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</si>
  <si>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</si>
  <si>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</si>
  <si>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</si>
  <si>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</si>
  <si>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</si>
  <si>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</si>
  <si>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</si>
  <si>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</si>
  <si>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</si>
  <si>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</si>
  <si>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</si>
  <si>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</si>
  <si>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</si>
  <si>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</si>
  <si>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</si>
  <si>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</si>
  <si>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</si>
  <si>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</si>
  <si>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</si>
  <si>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</si>
  <si>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</si>
  <si>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</si>
  <si>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</si>
  <si>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</si>
  <si>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</si>
  <si>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</si>
  <si>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</si>
  <si>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</si>
  <si>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</si>
  <si>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</si>
  <si>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</si>
  <si>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</si>
  <si>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</si>
  <si>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</si>
  <si>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</si>
  <si>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</si>
  <si>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</si>
  <si>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</si>
  <si>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</si>
  <si>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</si>
  <si>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</si>
  <si>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</si>
  <si>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</si>
  <si>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</si>
  <si>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</si>
  <si>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</si>
  <si>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</si>
  <si>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</si>
  <si>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</si>
  <si>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</si>
  <si>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</si>
  <si>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</si>
  <si>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</si>
  <si>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</si>
  <si>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</si>
  <si>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</si>
  <si>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</si>
  <si>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</si>
  <si>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</si>
  <si>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</si>
  <si>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</si>
  <si>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</si>
  <si>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</si>
  <si>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</si>
  <si>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</si>
  <si>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</si>
  <si>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</si>
  <si>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</si>
  <si>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</si>
  <si>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</si>
  <si>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</si>
  <si>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</si>
  <si>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</si>
  <si>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</si>
  <si>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</si>
  <si>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</si>
  <si>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</si>
  <si>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</si>
  <si>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</si>
  <si>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</si>
  <si>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</si>
  <si>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</si>
  <si>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</si>
  <si>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</si>
  <si>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</si>
  <si>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</si>
  <si>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</si>
  <si>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</si>
  <si>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</si>
  <si>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</si>
  <si>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</si>
  <si>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</si>
  <si>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</si>
  <si>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</si>
  <si>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</si>
  <si>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</si>
  <si>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</si>
  <si>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</si>
  <si>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</si>
  <si>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</si>
  <si>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</si>
  <si>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</si>
  <si>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</si>
  <si>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</si>
  <si>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</si>
  <si>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</si>
  <si>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</si>
  <si>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</si>
  <si>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</si>
  <si>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</si>
  <si>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</si>
  <si>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</si>
  <si>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</si>
  <si>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</si>
  <si>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</si>
  <si>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</si>
  <si>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</si>
  <si>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</si>
  <si>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</si>
  <si>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</si>
  <si>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</si>
  <si>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</si>
  <si>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</si>
  <si>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</si>
  <si>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</si>
  <si>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</si>
  <si>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</si>
  <si>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</si>
  <si>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</si>
  <si>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</si>
  <si>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</si>
  <si>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</si>
  <si>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</si>
  <si>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</si>
  <si>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</si>
  <si>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</si>
  <si>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</si>
  <si>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</si>
  <si>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</si>
  <si>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</si>
  <si>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</si>
  <si>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</si>
  <si>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</si>
  <si>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</si>
  <si>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</si>
  <si>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</si>
  <si>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</si>
  <si>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</si>
  <si>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</si>
  <si>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</si>
  <si>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</si>
  <si>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</si>
  <si>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</si>
  <si>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</si>
  <si>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</si>
  <si>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</si>
  <si>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</si>
  <si>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</si>
  <si>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</si>
  <si>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</si>
  <si>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</si>
  <si>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</si>
  <si>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</si>
  <si>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</si>
  <si>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</si>
  <si>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</si>
  <si>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</si>
  <si>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</si>
  <si>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</si>
  <si>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</si>
  <si>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</si>
  <si>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</si>
  <si>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</si>
  <si>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</si>
  <si>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</si>
  <si>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</si>
  <si>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</si>
  <si>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</si>
  <si>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</si>
  <si>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</si>
  <si>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</si>
  <si>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</si>
  <si>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</si>
  <si>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</si>
  <si>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</si>
  <si>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</si>
  <si>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</si>
  <si>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</si>
  <si>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</si>
  <si>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</si>
  <si>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</si>
  <si>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</si>
  <si>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</si>
  <si>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</si>
  <si>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</si>
  <si>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</si>
  <si>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</si>
  <si>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</si>
  <si>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</si>
  <si>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</si>
  <si>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</si>
  <si>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</si>
  <si>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</si>
  <si>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</si>
  <si>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</si>
  <si>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</si>
  <si>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</si>
  <si>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</si>
  <si>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</si>
  <si>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</si>
  <si>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</si>
  <si>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</si>
  <si>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</si>
  <si>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</si>
  <si>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</si>
  <si>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</si>
  <si>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</si>
  <si>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</si>
  <si>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</si>
  <si>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</si>
  <si>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</si>
  <si>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</si>
  <si>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</si>
  <si>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</si>
  <si>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</si>
  <si>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</si>
  <si>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</si>
  <si>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</si>
  <si>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</si>
  <si>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</si>
  <si>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</si>
  <si>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</si>
  <si>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</si>
  <si>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</si>
  <si>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</si>
  <si>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</si>
  <si>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</si>
  <si>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</si>
  <si>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</si>
  <si>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</si>
  <si>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</si>
  <si>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</si>
  <si>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</si>
  <si>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</si>
  <si>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</si>
  <si>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</si>
  <si>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</si>
  <si>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</si>
  <si>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</si>
  <si>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</si>
  <si>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</si>
  <si>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</si>
  <si>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</si>
  <si>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</si>
  <si>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</si>
  <si>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</si>
  <si>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</si>
  <si>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</si>
  <si>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</si>
  <si>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</si>
  <si>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</si>
  <si>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</si>
  <si>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</si>
  <si>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</si>
  <si>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</si>
  <si>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</si>
  <si>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</si>
  <si>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</si>
  <si>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</si>
  <si>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</si>
  <si>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</si>
  <si>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</si>
  <si>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</si>
  <si>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</si>
  <si>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</si>
  <si>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</si>
  <si>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</si>
  <si>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</si>
  <si>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</si>
  <si>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</si>
  <si>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</si>
  <si>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</si>
  <si>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</si>
  <si>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</si>
  <si>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</si>
  <si>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</si>
  <si>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</si>
  <si>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</si>
  <si>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</si>
  <si>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</si>
  <si>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</si>
  <si>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</si>
  <si>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</si>
  <si>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</si>
  <si>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</si>
  <si>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</si>
  <si>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</si>
  <si>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</si>
  <si>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</si>
  <si>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</si>
  <si>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</si>
  <si>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</si>
  <si>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</si>
  <si>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</si>
  <si>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</si>
  <si>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</si>
  <si>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</si>
  <si>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</si>
  <si>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</si>
  <si>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</si>
  <si>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</si>
  <si>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</si>
  <si>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</si>
  <si>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</si>
  <si>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</si>
  <si>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</si>
  <si>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</si>
  <si>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</si>
  <si>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</si>
  <si>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</si>
  <si>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</si>
  <si>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</si>
  <si>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</si>
  <si>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</si>
  <si>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</si>
  <si>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</si>
  <si>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</si>
  <si>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</si>
  <si>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</si>
  <si>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</si>
  <si>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</si>
  <si>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</si>
  <si>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</si>
  <si>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</si>
  <si>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</si>
  <si>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</si>
  <si>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</si>
  <si>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</si>
  <si>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</si>
  <si>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</si>
  <si>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</si>
  <si>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</si>
  <si>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</si>
  <si>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</si>
  <si>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</si>
  <si>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</si>
  <si>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</si>
  <si>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</si>
  <si>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</si>
  <si>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</si>
  <si>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</si>
  <si>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</si>
  <si>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</si>
  <si>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</si>
  <si>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</si>
  <si>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</si>
  <si>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</si>
  <si>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</si>
  <si>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</si>
  <si>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</si>
  <si>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</si>
  <si>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</si>
  <si>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</si>
  <si>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</si>
  <si>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</si>
  <si>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</si>
  <si>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</si>
  <si>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</si>
  <si>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</si>
  <si>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</si>
  <si>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</si>
  <si>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</si>
  <si>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</si>
  <si>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</si>
  <si>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</si>
  <si>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</si>
  <si>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</si>
  <si>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</si>
  <si>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</si>
  <si>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</si>
  <si>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</si>
  <si>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</si>
  <si>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</si>
  <si>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</si>
  <si>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</si>
  <si>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</si>
  <si>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</si>
  <si>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</si>
  <si>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</si>
  <si>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</si>
  <si>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</si>
  <si>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</si>
  <si>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</si>
  <si>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</si>
  <si>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</si>
  <si>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</si>
  <si>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</si>
  <si>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</si>
  <si>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</si>
  <si>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</si>
  <si>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</si>
  <si>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</si>
  <si>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</si>
  <si>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</si>
  <si>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</si>
  <si>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</si>
  <si>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</si>
  <si>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</si>
  <si>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</si>
  <si>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</si>
  <si>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</si>
  <si>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</si>
  <si>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</si>
  <si>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</si>
  <si>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</si>
  <si>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</si>
  <si>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</si>
  <si>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</si>
  <si>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</si>
  <si>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</si>
  <si>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</si>
  <si>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</si>
  <si>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</si>
  <si>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</si>
  <si>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</si>
  <si>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</si>
  <si>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</si>
  <si>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</si>
  <si>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</si>
  <si>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</si>
  <si>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</si>
  <si>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</si>
  <si>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</si>
  <si>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</si>
  <si>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</si>
  <si>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</si>
  <si>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</si>
  <si>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</si>
  <si>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</si>
  <si>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</si>
  <si>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</si>
  <si>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</si>
  <si>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</si>
  <si>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</si>
  <si>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</si>
  <si>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</si>
  <si>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</si>
  <si>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</si>
  <si>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</si>
  <si>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</si>
  <si>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</si>
  <si>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</si>
  <si>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</si>
  <si>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</si>
  <si>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</si>
  <si>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</si>
  <si>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</si>
  <si>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</si>
  <si>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</si>
  <si>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</si>
  <si>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</si>
  <si>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</si>
  <si>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</si>
  <si>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</si>
  <si>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</si>
  <si>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</si>
  <si>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</si>
  <si>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</si>
  <si>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</si>
  <si>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</si>
  <si>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</si>
  <si>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</si>
  <si>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</si>
  <si>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</si>
  <si>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</si>
  <si>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</si>
  <si>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</si>
  <si>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</si>
  <si>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</si>
  <si>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</si>
  <si>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</si>
  <si>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</si>
  <si>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</si>
  <si>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</si>
  <si>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</si>
  <si>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</si>
  <si>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</si>
  <si>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</si>
  <si>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</si>
  <si>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</si>
  <si>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</si>
  <si>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</si>
  <si>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</si>
  <si>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</si>
  <si>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</si>
  <si>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</si>
  <si>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</si>
  <si>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</si>
  <si>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</si>
  <si>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</si>
  <si>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</si>
  <si>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</si>
  <si>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</si>
  <si>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</si>
  <si>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</si>
  <si>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</si>
  <si>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</si>
  <si>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</si>
  <si>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</si>
  <si>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</si>
  <si>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</si>
  <si>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</si>
  <si>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</si>
  <si>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</si>
  <si>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</si>
  <si>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</si>
  <si>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</si>
  <si>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</si>
  <si>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</si>
  <si>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</si>
  <si>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</si>
  <si>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</si>
  <si>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</si>
  <si>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</si>
  <si>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</si>
  <si>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</si>
  <si>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</si>
  <si>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</si>
  <si>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</si>
  <si>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</si>
  <si>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</si>
  <si>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</si>
  <si>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</si>
  <si>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</si>
  <si>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</si>
  <si>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</si>
  <si>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</si>
  <si>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</si>
  <si>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</si>
  <si>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</si>
  <si>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</si>
  <si>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</si>
  <si>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</si>
  <si>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</si>
  <si>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</si>
  <si>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</si>
  <si>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</si>
  <si>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</si>
  <si>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</si>
  <si>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</si>
  <si>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</si>
  <si>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</si>
  <si>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</si>
  <si>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</si>
  <si>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</si>
  <si>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</si>
  <si>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</si>
  <si>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</si>
  <si>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</si>
  <si>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</si>
  <si>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</si>
  <si>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</si>
  <si>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</si>
  <si>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</si>
  <si>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</si>
  <si>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</si>
  <si>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</si>
  <si>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</si>
  <si>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</si>
  <si>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</si>
  <si>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</si>
  <si>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</si>
  <si>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</si>
  <si>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</si>
  <si>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</si>
  <si>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</si>
  <si>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</si>
  <si>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</si>
  <si>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</si>
  <si>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</si>
  <si>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</si>
  <si>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</si>
  <si>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</si>
  <si>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</si>
  <si>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</si>
  <si>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</si>
  <si>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</si>
  <si>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</si>
  <si>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</si>
  <si>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</si>
  <si>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</si>
  <si>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</si>
  <si>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</si>
  <si>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</si>
  <si>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</si>
  <si>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</si>
  <si>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</si>
  <si>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</si>
  <si>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</si>
  <si>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</si>
  <si>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</si>
  <si>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</si>
  <si>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</si>
  <si>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</si>
  <si>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</si>
  <si>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</si>
  <si>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</si>
  <si>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</si>
  <si>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</si>
  <si>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</si>
  <si>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</si>
  <si>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</si>
  <si>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</si>
  <si>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</si>
  <si>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</si>
  <si>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</si>
  <si>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</si>
  <si>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</si>
  <si>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</si>
  <si>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</si>
  <si>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</si>
  <si>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</si>
  <si>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</si>
  <si>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</si>
  <si>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</si>
  <si>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</si>
  <si>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</si>
  <si>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</si>
  <si>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</si>
  <si>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</si>
  <si>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</si>
  <si>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</si>
  <si>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</si>
  <si>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</si>
  <si>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</si>
  <si>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</si>
  <si>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</si>
  <si>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</si>
  <si>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</si>
  <si>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</si>
  <si>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</si>
  <si>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</si>
  <si>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</si>
  <si>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</si>
  <si>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</si>
  <si>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</si>
  <si>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</si>
  <si>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</si>
  <si>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</si>
  <si>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</si>
  <si>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</si>
  <si>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</si>
  <si>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</si>
  <si>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</si>
  <si>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</si>
  <si>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</si>
  <si>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</si>
  <si>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</si>
  <si>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</si>
  <si>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</si>
  <si>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</si>
  <si>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</si>
  <si>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</si>
  <si>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</si>
  <si>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</si>
  <si>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</si>
  <si>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</si>
  <si>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</si>
  <si>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</si>
  <si>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</si>
  <si>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</si>
  <si>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</si>
  <si>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</si>
  <si>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</si>
  <si>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</si>
  <si>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</si>
  <si>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</si>
  <si>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</si>
  <si>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</si>
  <si>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</si>
  <si>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</si>
  <si>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</si>
  <si>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</si>
  <si>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</si>
  <si>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</si>
  <si>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</si>
  <si>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</si>
  <si>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</si>
  <si>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</si>
  <si>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</si>
  <si>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</si>
  <si>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</si>
  <si>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</si>
  <si>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</si>
  <si>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</si>
  <si>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</si>
  <si>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</si>
  <si>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</si>
  <si>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</si>
  <si>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</si>
  <si>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</si>
  <si>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</si>
  <si>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</si>
  <si>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</si>
  <si>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</si>
  <si>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</si>
  <si>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</si>
  <si>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</si>
  <si>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</si>
  <si>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</si>
  <si>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</si>
  <si>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</si>
  <si>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</si>
  <si>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</si>
  <si>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</si>
  <si>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</si>
  <si>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</si>
  <si>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</si>
  <si>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</si>
  <si>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</si>
  <si>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</si>
  <si>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</si>
  <si>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</si>
  <si>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</si>
  <si>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</si>
  <si>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</si>
  <si>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</si>
  <si>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</si>
  <si>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</si>
  <si>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</si>
  <si>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</si>
  <si>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</si>
  <si>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</si>
  <si>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</si>
  <si>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</si>
  <si>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</si>
  <si>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</si>
  <si>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</si>
  <si>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</si>
  <si>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</si>
  <si>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</si>
  <si>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</si>
  <si>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</si>
  <si>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</si>
  <si>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</si>
  <si>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</si>
  <si>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</si>
  <si>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</si>
  <si>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</si>
  <si>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</si>
  <si>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</si>
  <si>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</si>
  <si>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</si>
  <si>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</si>
  <si>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</si>
  <si>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</si>
  <si>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</si>
  <si>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</si>
  <si>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</si>
  <si>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</si>
  <si>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</si>
  <si>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</si>
  <si>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</si>
  <si>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</si>
  <si>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</si>
  <si>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</si>
  <si>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</si>
  <si>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</si>
  <si>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</si>
  <si>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</si>
  <si>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</si>
  <si>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</si>
  <si>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</si>
  <si>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</si>
  <si>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</si>
  <si>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</si>
  <si>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</si>
  <si>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</si>
  <si>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</si>
  <si>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</si>
  <si>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</si>
  <si>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</si>
  <si>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</si>
  <si>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</si>
  <si>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</si>
  <si>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</si>
  <si>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</si>
  <si>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</si>
  <si>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</si>
  <si>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</si>
  <si>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</si>
  <si>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</si>
  <si>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</si>
  <si>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</si>
  <si>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</si>
  <si>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</si>
  <si>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</si>
  <si>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</si>
  <si>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</si>
  <si>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</si>
  <si>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</si>
  <si>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</si>
  <si>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</si>
  <si>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</si>
  <si>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</si>
  <si>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</si>
  <si>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</si>
  <si>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</si>
  <si>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</si>
  <si>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</si>
  <si>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</si>
  <si>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</si>
  <si>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</si>
  <si>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</si>
  <si>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</si>
  <si>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</si>
  <si>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</si>
  <si>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</si>
  <si>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</si>
  <si>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</si>
  <si>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</si>
  <si>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</si>
  <si>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</si>
  <si>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</si>
  <si>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</si>
  <si>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</si>
  <si>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</si>
  <si>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</si>
  <si>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</si>
  <si>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</si>
  <si>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</si>
  <si>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</si>
  <si>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</si>
  <si>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</si>
  <si>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</si>
  <si>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</si>
  <si>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</si>
  <si>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</si>
  <si>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</si>
  <si>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</si>
  <si>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</si>
  <si>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</si>
  <si>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</si>
  <si>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</si>
  <si>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</si>
  <si>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</si>
  <si>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</si>
  <si>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</si>
  <si>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</si>
  <si>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</si>
  <si>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</si>
  <si>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</si>
  <si>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</si>
  <si>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</si>
  <si>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</si>
  <si>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</si>
  <si>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</si>
  <si>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</si>
  <si>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</si>
  <si>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</si>
  <si>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</si>
  <si>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</si>
  <si>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</si>
  <si>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</si>
  <si>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</si>
  <si>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</si>
  <si>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</si>
  <si>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</si>
  <si>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</si>
  <si>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</si>
  <si>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</si>
  <si>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</si>
  <si>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</si>
  <si>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</si>
  <si>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</si>
  <si>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</si>
  <si>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</si>
  <si>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</si>
  <si>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</si>
  <si>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</si>
  <si>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</si>
  <si>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</si>
  <si>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</si>
  <si>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</si>
  <si>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</si>
  <si>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</si>
  <si>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</si>
  <si>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</si>
  <si>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</si>
  <si>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</si>
  <si>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</si>
  <si>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</si>
  <si>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</si>
  <si>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</si>
  <si>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</si>
  <si>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</si>
  <si>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</si>
  <si>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</si>
  <si>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</si>
  <si>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</si>
  <si>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</si>
  <si>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</si>
  <si>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</si>
  <si>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</si>
  <si>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</si>
  <si>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</si>
  <si>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</si>
  <si>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</si>
  <si>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</si>
  <si>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</si>
  <si>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</si>
  <si>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</si>
  <si>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</si>
  <si>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</si>
  <si>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</si>
  <si>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</si>
  <si>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</si>
  <si>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</si>
  <si>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</si>
  <si>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</si>
  <si>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</si>
  <si>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</si>
  <si>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</si>
  <si>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</si>
  <si>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</si>
  <si>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</si>
  <si>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</si>
  <si>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</si>
  <si>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</si>
  <si>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</si>
  <si>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</si>
  <si>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</si>
  <si>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</si>
  <si>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</si>
  <si>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</si>
  <si>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</si>
  <si>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</si>
  <si>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</si>
  <si>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</si>
  <si>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</si>
  <si>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</si>
  <si>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</si>
  <si>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</si>
  <si>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</si>
  <si>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</si>
  <si>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</si>
  <si>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</si>
  <si>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</si>
  <si>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</si>
  <si>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</si>
  <si>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</si>
  <si>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</si>
  <si>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</si>
  <si>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</si>
  <si>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</si>
  <si>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</si>
  <si>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</si>
  <si>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</si>
  <si>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</si>
  <si>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</si>
  <si>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</si>
  <si>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</si>
  <si>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</si>
  <si>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</si>
  <si>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</si>
  <si>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</si>
  <si>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</si>
  <si>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</si>
  <si>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</si>
  <si>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</si>
  <si>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</si>
  <si>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</si>
  <si>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</si>
  <si>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</si>
  <si>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</si>
  <si>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</si>
  <si>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</si>
  <si>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</si>
  <si>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</si>
  <si>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</si>
  <si>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</si>
  <si>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</si>
  <si>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</si>
  <si>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</si>
  <si>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</si>
  <si>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</si>
  <si>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</si>
  <si>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</si>
  <si>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</si>
  <si>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</si>
  <si>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</si>
  <si>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</si>
  <si>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</si>
  <si>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</si>
  <si>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</si>
  <si>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</si>
  <si>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</si>
  <si>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</si>
  <si>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</si>
  <si>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</si>
  <si>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</si>
  <si>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</si>
  <si>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</si>
  <si>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</si>
  <si>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</si>
  <si>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</si>
  <si>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</si>
  <si>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</si>
  <si>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</si>
  <si>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</si>
  <si>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</si>
  <si>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</si>
  <si>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</si>
  <si>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</si>
  <si>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</si>
  <si>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</si>
  <si>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</si>
  <si>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</si>
  <si>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</si>
  <si>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</si>
  <si>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</si>
  <si>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</si>
  <si>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</si>
  <si>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</si>
  <si>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</si>
  <si>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</si>
  <si>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</si>
  <si>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</si>
  <si>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</si>
  <si>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</si>
  <si>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</si>
  <si>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</si>
  <si>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</si>
  <si>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</si>
  <si>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</si>
  <si>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</si>
  <si>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</si>
  <si>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</si>
  <si>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</si>
  <si>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</si>
  <si>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</si>
  <si>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</si>
  <si>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</si>
  <si>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</si>
  <si>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</si>
  <si>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</si>
  <si>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</si>
  <si>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</si>
  <si>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</si>
  <si>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</si>
  <si>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</si>
  <si>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</si>
  <si>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</si>
  <si>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</si>
  <si>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</si>
  <si>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</si>
  <si>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</si>
  <si>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</si>
  <si>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</si>
  <si>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</si>
  <si>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</si>
  <si>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</si>
  <si>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</si>
  <si>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</si>
  <si>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</si>
  <si>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</si>
  <si>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</si>
  <si>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</si>
  <si>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</si>
  <si>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</si>
  <si>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</si>
  <si>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</si>
  <si>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</si>
  <si>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</si>
  <si>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</si>
  <si>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</si>
  <si>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</si>
  <si>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</si>
  <si>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</si>
  <si>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</si>
  <si>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</si>
  <si>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</si>
  <si>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</si>
  <si>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</si>
  <si>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</si>
  <si>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</si>
  <si>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</si>
  <si>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</si>
  <si>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</si>
  <si>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</si>
  <si>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</si>
  <si>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</si>
  <si>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</si>
  <si>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</si>
  <si>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</si>
  <si>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</si>
  <si>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</si>
  <si>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</si>
  <si>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</si>
  <si>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</si>
  <si>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</si>
  <si>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</si>
  <si>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</si>
  <si>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</si>
  <si>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</si>
  <si>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</si>
  <si>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</si>
  <si>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</si>
  <si>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</si>
  <si>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</si>
  <si>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</si>
  <si>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</si>
  <si>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</si>
  <si>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</si>
  <si>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</si>
  <si>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</si>
  <si>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</si>
  <si>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</si>
  <si>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</si>
  <si>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</si>
  <si>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</si>
  <si>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</si>
  <si>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</si>
  <si>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</si>
  <si>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</si>
  <si>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</si>
  <si>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</si>
  <si>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</si>
  <si>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</si>
  <si>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</si>
  <si>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</si>
  <si>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</si>
  <si>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</si>
  <si>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</si>
  <si>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</si>
  <si>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</si>
  <si>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</si>
  <si>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</si>
  <si>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</si>
  <si>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</si>
  <si>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</si>
  <si>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</si>
  <si>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</si>
  <si>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</si>
  <si>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</si>
  <si>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</si>
  <si>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</si>
  <si>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</si>
  <si>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</si>
  <si>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</si>
  <si>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</si>
  <si>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</si>
  <si>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</si>
  <si>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</si>
  <si>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</si>
  <si>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</si>
  <si>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</si>
  <si>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</si>
  <si>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</si>
  <si>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</si>
  <si>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</si>
  <si>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</si>
  <si>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</si>
  <si>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</si>
  <si>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</si>
  <si>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</si>
  <si>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</si>
  <si>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</si>
  <si>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</si>
  <si>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</si>
  <si>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</si>
  <si>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</si>
  <si>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</si>
  <si>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</si>
  <si>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</si>
  <si>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</si>
  <si>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</si>
  <si>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</si>
  <si>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</si>
  <si>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</si>
  <si>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</si>
  <si>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</si>
  <si>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</si>
  <si>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</si>
  <si>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</si>
  <si>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</si>
  <si>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</si>
  <si>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</si>
  <si>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</si>
  <si>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</si>
  <si>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</si>
  <si>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</si>
  <si>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</si>
  <si>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</si>
  <si>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</si>
  <si>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</si>
  <si>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</si>
  <si>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</si>
  <si>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</si>
  <si>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</si>
  <si>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</si>
  <si>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</si>
  <si>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</si>
  <si>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</si>
  <si>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</si>
  <si>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</si>
  <si>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</si>
  <si>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</si>
  <si>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</si>
  <si>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</si>
  <si>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</si>
  <si>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</si>
  <si>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</si>
  <si>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</si>
  <si>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</si>
  <si>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</si>
  <si>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</si>
  <si>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</si>
  <si>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</si>
  <si>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</si>
  <si>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</si>
  <si>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</si>
  <si>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</si>
  <si>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</si>
  <si>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</si>
  <si>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</si>
  <si>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</si>
  <si>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</si>
  <si>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</si>
  <si>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</si>
  <si>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</si>
  <si>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</si>
  <si>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</si>
  <si>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</si>
  <si>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</si>
  <si>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</si>
  <si>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</si>
  <si>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</si>
  <si>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</si>
  <si>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</si>
  <si>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</si>
  <si>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</si>
  <si>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</si>
  <si>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</si>
  <si>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</si>
  <si>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</si>
  <si>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</si>
  <si>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</si>
  <si>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</si>
  <si>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</si>
  <si>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</si>
  <si>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</si>
  <si>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</si>
  <si>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</si>
  <si>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</si>
  <si>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</si>
  <si>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</si>
  <si>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</si>
  <si>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</si>
  <si>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</si>
  <si>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</si>
  <si>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</si>
  <si>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</si>
  <si>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</si>
  <si>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</si>
  <si>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</si>
  <si>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</si>
  <si>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</si>
  <si>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</si>
  <si>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</si>
  <si>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</si>
  <si>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</si>
  <si>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</si>
  <si>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</si>
  <si>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</si>
  <si>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</si>
  <si>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</si>
  <si>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</si>
  <si>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</si>
  <si>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</si>
  <si>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</si>
  <si>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</si>
  <si>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</si>
  <si>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</si>
  <si>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</si>
  <si>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</si>
  <si>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</si>
  <si>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</si>
  <si>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</si>
  <si>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</si>
  <si>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</si>
  <si>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</si>
  <si>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</si>
  <si>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</si>
  <si>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</si>
  <si>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</si>
  <si>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</si>
  <si>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</si>
  <si>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</si>
  <si>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</si>
  <si>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</si>
  <si>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</si>
  <si>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</si>
  <si>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</si>
  <si>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</si>
  <si>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</si>
  <si>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</si>
  <si>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</si>
  <si>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</si>
  <si>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</si>
  <si>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</si>
  <si>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</si>
  <si>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</si>
  <si>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</si>
  <si>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</si>
  <si>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</si>
  <si>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</si>
  <si>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</si>
  <si>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</si>
  <si>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</si>
  <si>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</si>
  <si>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</si>
  <si>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</si>
  <si>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</si>
  <si>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</si>
  <si>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</si>
  <si>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</si>
  <si>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</si>
  <si>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</si>
  <si>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</si>
  <si>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</si>
  <si>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</si>
  <si>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</si>
  <si>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</si>
  <si>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</si>
  <si>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</si>
  <si>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</si>
  <si>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</si>
  <si>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</si>
  <si>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</si>
  <si>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</si>
  <si>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</si>
  <si>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</si>
  <si>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</si>
  <si>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</si>
  <si>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</si>
  <si>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</si>
  <si>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</si>
  <si>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</si>
  <si>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</si>
  <si>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</si>
  <si>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</si>
  <si>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</si>
  <si>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</si>
  <si>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</si>
  <si>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</si>
  <si>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</si>
  <si>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</si>
  <si>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</si>
  <si>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</si>
  <si>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</si>
  <si>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</si>
  <si>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</si>
  <si>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</si>
  <si>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</si>
  <si>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</si>
  <si>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</si>
  <si>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</si>
  <si>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</si>
  <si>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</si>
  <si>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</si>
  <si>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</si>
  <si>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</si>
  <si>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</si>
  <si>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</si>
  <si>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</si>
  <si>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</si>
  <si>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</si>
  <si>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</si>
  <si>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</si>
  <si>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</si>
  <si>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</si>
  <si>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</si>
  <si>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</si>
  <si>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</si>
  <si>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</si>
  <si>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</si>
  <si>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</si>
  <si>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</si>
  <si>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</si>
  <si>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</si>
  <si>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</si>
  <si>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</si>
  <si>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</si>
  <si>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</si>
  <si>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</si>
  <si>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</si>
  <si>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</si>
  <si>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</si>
  <si>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</si>
  <si>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</si>
  <si>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</si>
  <si>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</si>
  <si>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</si>
  <si>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</si>
  <si>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</si>
  <si>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</si>
  <si>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</si>
  <si>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</si>
  <si>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</si>
  <si>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</si>
  <si>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</si>
  <si>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</si>
  <si>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</si>
  <si>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</si>
  <si>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</si>
  <si>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</si>
  <si>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</si>
  <si>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</si>
  <si>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</si>
  <si>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</si>
  <si>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</si>
  <si>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</si>
  <si>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</si>
  <si>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</si>
  <si>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</si>
  <si>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</si>
  <si>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</si>
  <si>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</si>
  <si>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</si>
  <si>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</si>
  <si>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</si>
  <si>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</si>
  <si>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</si>
  <si>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</si>
  <si>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</si>
  <si>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</si>
  <si>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</si>
  <si>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</si>
  <si>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</si>
  <si>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</si>
  <si>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</si>
  <si>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</si>
  <si>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</si>
  <si>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</si>
  <si>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</si>
  <si>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</si>
  <si>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</si>
  <si>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</si>
  <si>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</si>
  <si>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</si>
  <si>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</si>
  <si>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</si>
  <si>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</si>
  <si>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</si>
  <si>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</si>
  <si>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</si>
  <si>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</si>
  <si>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</si>
  <si>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</si>
  <si>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</si>
  <si>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</si>
  <si>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</si>
  <si>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</si>
  <si>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</si>
  <si>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</si>
  <si>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</si>
  <si>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</si>
  <si>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</si>
  <si>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</si>
  <si>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</si>
  <si>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</si>
  <si>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</si>
  <si>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</si>
  <si>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</si>
  <si>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</si>
  <si>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</si>
  <si>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</si>
  <si>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</si>
  <si>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</si>
  <si>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</si>
  <si>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</si>
  <si>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</si>
  <si>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</si>
  <si>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</si>
  <si>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</si>
  <si>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</si>
  <si>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</si>
  <si>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</si>
  <si>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</si>
  <si>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</si>
  <si>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</si>
  <si>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</si>
  <si>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</si>
  <si>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</si>
  <si>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</si>
  <si>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</si>
  <si>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</si>
  <si>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</si>
  <si>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</si>
  <si>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</si>
  <si>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</si>
  <si>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</si>
  <si>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</si>
  <si>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</si>
  <si>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</si>
  <si>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</si>
  <si>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</si>
  <si>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</si>
  <si>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</si>
  <si>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</si>
  <si>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</si>
  <si>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</si>
  <si>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</si>
  <si>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</si>
  <si>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</si>
  <si>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</si>
  <si>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</si>
  <si>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</si>
  <si>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</si>
  <si>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</si>
  <si>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</si>
  <si>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</si>
  <si>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</si>
  <si>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</si>
  <si>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</si>
  <si>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</si>
  <si>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</si>
  <si>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</si>
  <si>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</si>
  <si>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</si>
  <si>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</si>
  <si>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</si>
  <si>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</si>
  <si>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</si>
  <si>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</si>
  <si>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</si>
  <si>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</si>
  <si>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</si>
  <si>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</si>
  <si>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</si>
  <si>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</si>
  <si>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</si>
  <si>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</si>
  <si>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</si>
  <si>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</si>
  <si>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</si>
  <si>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</si>
  <si>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</si>
  <si>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</si>
  <si>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</si>
  <si>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</si>
  <si>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</si>
  <si>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</si>
  <si>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</si>
  <si>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</si>
  <si>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</si>
  <si>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</si>
  <si>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</si>
  <si>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</si>
  <si>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</si>
  <si>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</si>
  <si>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</si>
  <si>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</si>
  <si>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</si>
  <si>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</si>
  <si>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</si>
  <si>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</si>
  <si>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</si>
  <si>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</si>
  <si>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</si>
  <si>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</si>
  <si>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</si>
  <si>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</si>
  <si>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</si>
  <si>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</si>
  <si>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</si>
  <si>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</si>
  <si>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</si>
  <si>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</si>
  <si>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</si>
  <si>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</si>
  <si>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</si>
  <si>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</si>
  <si>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</si>
  <si>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</si>
  <si>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</si>
  <si>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</si>
  <si>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</si>
  <si>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</si>
  <si>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</si>
  <si>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</si>
  <si>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</si>
  <si>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</si>
  <si>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</si>
  <si>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</si>
  <si>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</si>
  <si>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</si>
  <si>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</si>
  <si>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</si>
  <si>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</si>
  <si>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</si>
  <si>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</si>
  <si>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</si>
  <si>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</si>
  <si>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</si>
  <si>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</si>
  <si>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</si>
  <si>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</si>
  <si>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</si>
  <si>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</si>
  <si>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</si>
  <si>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</si>
  <si>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</si>
  <si>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</si>
  <si>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</si>
  <si>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</si>
  <si>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</si>
  <si>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</si>
  <si>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</si>
  <si>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</si>
  <si>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</si>
  <si>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</si>
  <si>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</si>
  <si>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</si>
  <si>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</si>
  <si>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</si>
  <si>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</si>
  <si>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</si>
  <si>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</si>
  <si>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</si>
  <si>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</si>
  <si>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</si>
  <si>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</si>
  <si>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</si>
  <si>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</si>
  <si>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</si>
  <si>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</si>
  <si>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</si>
  <si>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</si>
  <si>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</si>
  <si>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</si>
  <si>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</si>
  <si>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</si>
  <si>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</si>
  <si>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</si>
  <si>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</si>
  <si>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</si>
  <si>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</si>
  <si>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</si>
  <si>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</si>
  <si>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</si>
  <si>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</si>
  <si>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</si>
  <si>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</si>
  <si>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</si>
  <si>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</si>
  <si>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</si>
  <si>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</si>
  <si>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</si>
  <si>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</si>
  <si>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</si>
  <si>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</si>
  <si>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</si>
  <si>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</si>
  <si>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</si>
  <si>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</si>
  <si>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</si>
  <si>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</si>
  <si>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</si>
  <si>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</si>
  <si>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</si>
  <si>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</si>
  <si>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</si>
  <si>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</si>
  <si>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</si>
  <si>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</si>
  <si>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</si>
  <si>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</si>
  <si>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</si>
  <si>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</si>
  <si>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</si>
  <si>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</si>
  <si>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</si>
  <si>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</si>
  <si>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</si>
  <si>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</si>
  <si>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</si>
  <si>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</si>
  <si>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</si>
  <si>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</si>
  <si>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</si>
  <si>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</si>
  <si>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</si>
  <si>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</si>
  <si>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</si>
  <si>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</si>
  <si>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</si>
  <si>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</si>
  <si>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</si>
  <si>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</si>
  <si>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</si>
  <si>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</si>
  <si>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</si>
  <si>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</si>
  <si>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</si>
  <si>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</si>
  <si>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</si>
  <si>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</si>
  <si>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</si>
  <si>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</si>
  <si>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</si>
  <si>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</si>
  <si>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</si>
  <si>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</si>
  <si>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</si>
  <si>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</si>
  <si>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</si>
  <si>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</si>
  <si>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</si>
  <si>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</si>
  <si>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</si>
  <si>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</si>
  <si>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</si>
  <si>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</si>
  <si>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</si>
  <si>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</si>
  <si>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</si>
  <si>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</si>
  <si>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</si>
  <si>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</si>
  <si>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</si>
  <si>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</si>
  <si>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</si>
  <si>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</si>
  <si>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</si>
  <si>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</si>
  <si>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</si>
  <si>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</si>
  <si>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</si>
  <si>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</si>
  <si>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</si>
  <si>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</si>
  <si>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</si>
  <si>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</si>
  <si>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</si>
  <si>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</si>
  <si>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</si>
  <si>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</si>
  <si>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</si>
  <si>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</si>
  <si>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</si>
  <si>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</si>
  <si>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</si>
  <si>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</si>
  <si>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</si>
  <si>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</si>
  <si>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</si>
  <si>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</si>
  <si>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</si>
  <si>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</si>
  <si>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</si>
  <si>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</si>
  <si>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</si>
  <si>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</si>
  <si>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</si>
  <si>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</si>
  <si>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</si>
  <si>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</si>
  <si>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</si>
  <si>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</si>
  <si>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</si>
  <si>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</si>
  <si>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</si>
  <si>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</si>
  <si>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</si>
  <si>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</si>
  <si>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</si>
  <si>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</si>
  <si>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</si>
  <si>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</si>
  <si>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</si>
  <si>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</si>
  <si>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</si>
  <si>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</si>
  <si>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</si>
  <si>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</si>
  <si>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</si>
  <si>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</si>
  <si>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</si>
  <si>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</si>
  <si>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</si>
  <si>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</si>
  <si>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</si>
  <si>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</si>
  <si>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</si>
  <si>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</si>
  <si>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</si>
  <si>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</si>
  <si>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</si>
  <si>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</si>
  <si>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</si>
  <si>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</si>
  <si>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</si>
  <si>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</si>
  <si>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</si>
  <si>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</si>
  <si>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</si>
  <si>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</si>
  <si>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</si>
  <si>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</si>
  <si>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</si>
  <si>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</si>
  <si>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</si>
  <si>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</si>
  <si>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</si>
  <si>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</si>
  <si>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</si>
  <si>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</si>
  <si>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</si>
  <si>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</si>
  <si>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</si>
  <si>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</si>
  <si>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</si>
  <si>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</si>
  <si>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</si>
  <si>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</si>
  <si>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</si>
  <si>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</si>
  <si>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</si>
  <si>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</si>
  <si>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</si>
  <si>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</si>
  <si>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</si>
  <si>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</si>
  <si>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</si>
  <si>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</si>
  <si>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</si>
  <si>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</si>
  <si>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</si>
  <si>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</si>
  <si>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</si>
  <si>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</si>
  <si>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</si>
  <si>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</si>
  <si>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</si>
  <si>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</si>
  <si>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</si>
  <si>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</si>
  <si>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</si>
  <si>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</si>
  <si>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</si>
  <si>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</si>
  <si>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</si>
  <si>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</si>
  <si>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</si>
  <si>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</si>
  <si>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</si>
  <si>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</si>
  <si>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</si>
  <si>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</si>
  <si>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</si>
  <si>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</si>
  <si>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</si>
  <si>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</si>
  <si>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</si>
  <si>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</si>
  <si>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</si>
  <si>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</si>
  <si>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</si>
  <si>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</si>
  <si>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</si>
  <si>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</si>
  <si>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</si>
  <si>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</si>
  <si>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</si>
  <si>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</si>
  <si>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</si>
  <si>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</si>
  <si>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</si>
  <si>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</si>
  <si>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</si>
  <si>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</si>
  <si>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</si>
  <si>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</si>
  <si>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</si>
  <si>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</si>
  <si>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</si>
  <si>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</si>
  <si>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</si>
  <si>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</si>
  <si>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</si>
  <si>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</si>
  <si>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</si>
  <si>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</si>
  <si>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</si>
  <si>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</si>
  <si>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</si>
  <si>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</si>
  <si>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</si>
  <si>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</si>
  <si>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</si>
  <si>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</si>
  <si>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</si>
  <si>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</si>
  <si>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</si>
  <si>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</si>
  <si>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</si>
  <si>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</si>
  <si>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</si>
  <si>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</si>
  <si>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</si>
  <si>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</si>
  <si>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</si>
  <si>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</si>
  <si>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</si>
  <si>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</si>
  <si>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</si>
  <si>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</si>
  <si>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</si>
  <si>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</si>
  <si>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</si>
  <si>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</si>
  <si>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</si>
  <si>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</si>
  <si>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</si>
  <si>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</si>
  <si>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</si>
  <si>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</si>
  <si>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</si>
  <si>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</si>
  <si>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</si>
  <si>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</si>
  <si>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</si>
  <si>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</si>
  <si>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</si>
  <si>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</si>
  <si>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</si>
  <si>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</si>
  <si>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</si>
  <si>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</si>
  <si>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</si>
  <si>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</si>
  <si>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</si>
  <si>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</si>
  <si>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</si>
  <si>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</si>
  <si>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</si>
  <si>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</si>
  <si>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</si>
  <si>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</si>
  <si>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</si>
  <si>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</si>
  <si>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</si>
  <si>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</si>
  <si>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</si>
  <si>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</si>
  <si>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</si>
  <si>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</si>
  <si>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</si>
  <si>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</si>
  <si>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</si>
  <si>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</si>
  <si>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</si>
  <si>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</si>
  <si>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</si>
  <si>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</si>
  <si>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</si>
  <si>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</si>
  <si>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</si>
  <si>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</si>
  <si>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</si>
  <si>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</si>
  <si>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</si>
  <si>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</si>
  <si>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</si>
  <si>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</si>
  <si>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</si>
  <si>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</si>
  <si>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</si>
  <si>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</si>
  <si>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</si>
  <si>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</si>
  <si>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</si>
  <si>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</si>
  <si>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</si>
  <si>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</si>
  <si>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</si>
  <si>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</si>
  <si>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</si>
  <si>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</si>
  <si>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</si>
  <si>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</si>
  <si>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</si>
  <si>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</si>
  <si>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</si>
  <si>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</si>
  <si>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</si>
  <si>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</si>
  <si>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</si>
  <si>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</si>
  <si>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</si>
  <si>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</si>
  <si>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</si>
  <si>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</si>
  <si>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</si>
  <si>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</si>
  <si>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</si>
  <si>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</si>
  <si>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</si>
  <si>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</si>
  <si>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</si>
  <si>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</si>
  <si>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</si>
  <si>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</si>
  <si>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</si>
  <si>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</si>
  <si>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</si>
  <si>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</si>
  <si>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</si>
  <si>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</si>
  <si>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</si>
  <si>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</si>
  <si>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</si>
  <si>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</si>
  <si>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</si>
  <si>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</si>
  <si>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</si>
  <si>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</si>
  <si>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</si>
  <si>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</si>
  <si>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</si>
  <si>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</si>
  <si>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</si>
  <si>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</si>
  <si>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</si>
  <si>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</si>
  <si>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</si>
  <si>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</si>
  <si>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</si>
  <si>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</si>
  <si>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</si>
  <si>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</si>
  <si>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</si>
  <si>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</si>
  <si>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</si>
  <si>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</si>
  <si>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</si>
  <si>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</si>
  <si>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</si>
  <si>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</si>
  <si>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</si>
  <si>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</si>
  <si>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</si>
  <si>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</si>
  <si>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</si>
  <si>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</si>
  <si>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</si>
  <si>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</si>
  <si>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</si>
  <si>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</si>
  <si>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</si>
  <si>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</si>
  <si>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</si>
  <si>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</si>
  <si>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</si>
  <si>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</si>
  <si>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</si>
  <si>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</si>
  <si>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</si>
  <si>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</si>
  <si>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</si>
  <si>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</si>
  <si>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</si>
  <si>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</si>
  <si>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</si>
  <si>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</si>
  <si>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</si>
  <si>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</si>
  <si>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</si>
  <si>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</si>
  <si>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</si>
  <si>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</si>
  <si>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</si>
  <si>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</si>
  <si>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</si>
  <si>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</si>
  <si>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</si>
  <si>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</si>
  <si>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</si>
  <si>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</si>
  <si>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</si>
  <si>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</si>
  <si>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</si>
  <si>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</si>
  <si>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</si>
  <si>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</si>
  <si>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</si>
  <si>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</si>
  <si>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</si>
  <si>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</si>
  <si>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</si>
  <si>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</si>
  <si>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</si>
  <si>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</si>
  <si>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</si>
  <si>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</si>
  <si>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</si>
  <si>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</si>
  <si>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</si>
  <si>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</si>
  <si>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</si>
  <si>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</si>
  <si>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</si>
  <si>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</si>
  <si>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</si>
  <si>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</si>
  <si>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</si>
  <si>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</si>
  <si>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</si>
  <si>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</si>
  <si>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</si>
  <si>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</si>
  <si>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</si>
  <si>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</si>
  <si>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</si>
  <si>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</si>
  <si>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</si>
  <si>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</si>
  <si>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</si>
  <si>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</si>
  <si>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</si>
  <si>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</si>
  <si>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</si>
  <si>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</si>
  <si>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</si>
  <si>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</si>
  <si>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</si>
  <si>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</si>
  <si>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</si>
  <si>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</si>
  <si>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</si>
  <si>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</si>
  <si>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</si>
  <si>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</si>
  <si>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</si>
  <si>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</si>
  <si>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</si>
  <si>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</si>
  <si>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</si>
  <si>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</si>
  <si>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</si>
  <si>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</si>
  <si>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</si>
  <si>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</si>
  <si>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</si>
  <si>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</si>
  <si>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</si>
  <si>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</si>
  <si>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</si>
  <si>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</si>
  <si>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</si>
  <si>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</si>
  <si>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</si>
  <si>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</si>
  <si>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</si>
  <si>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</si>
  <si>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</si>
  <si>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</si>
  <si>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</si>
  <si>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</si>
  <si>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</si>
  <si>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</si>
  <si>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</si>
  <si>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</si>
  <si>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</si>
  <si>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</si>
  <si>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</si>
  <si>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</si>
  <si>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</si>
  <si>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</si>
  <si>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</si>
  <si>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</si>
  <si>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</si>
  <si>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</si>
  <si>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</si>
  <si>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</si>
  <si>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</si>
  <si>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</si>
  <si>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</si>
  <si>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</si>
  <si>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</si>
  <si>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</si>
  <si>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</si>
  <si>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</si>
  <si>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</si>
  <si>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</si>
  <si>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</si>
  <si>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</si>
  <si>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</si>
  <si>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</si>
  <si>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</si>
  <si>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</si>
  <si>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</si>
  <si>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</si>
  <si>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</si>
  <si>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</si>
  <si>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</si>
  <si>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</si>
  <si>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</si>
  <si>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</si>
  <si>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</si>
  <si>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</si>
  <si>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</si>
  <si>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</si>
  <si>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</si>
  <si>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</si>
  <si>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</si>
  <si>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</si>
  <si>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</si>
  <si>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</si>
  <si>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</si>
  <si>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</si>
  <si>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</si>
  <si>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</si>
  <si>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</si>
  <si>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</si>
  <si>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</si>
  <si>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</si>
  <si>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</si>
  <si>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</si>
  <si>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</si>
  <si>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</si>
  <si>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</si>
  <si>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</si>
  <si>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</si>
  <si>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</si>
  <si>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</si>
  <si>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</si>
  <si>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</si>
  <si>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</si>
  <si>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</si>
  <si>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</si>
  <si>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</si>
  <si>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</si>
  <si>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</si>
  <si>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</si>
  <si>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</si>
  <si>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</si>
  <si>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</si>
  <si>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</si>
  <si>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</si>
  <si>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</si>
  <si>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</si>
  <si>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</si>
  <si>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</si>
  <si>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</si>
  <si>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</si>
  <si>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</si>
  <si>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</si>
  <si>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</si>
  <si>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</si>
  <si>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</si>
  <si>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</si>
  <si>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</si>
  <si>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</si>
  <si>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</si>
  <si>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</si>
  <si>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</si>
  <si>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</si>
  <si>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</si>
  <si>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</si>
  <si>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</si>
  <si>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</si>
  <si>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</si>
  <si>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</si>
  <si>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</si>
  <si>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</si>
  <si>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</si>
  <si>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</si>
  <si>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</si>
  <si>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</si>
  <si>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</si>
  <si>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</si>
  <si>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</si>
  <si>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</si>
  <si>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</si>
  <si>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</si>
  <si>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</si>
  <si>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</si>
  <si>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</si>
  <si>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</si>
  <si>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</si>
  <si>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</si>
  <si>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</si>
  <si>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</si>
  <si>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</si>
  <si>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</si>
  <si>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</si>
  <si>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</si>
  <si>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</si>
  <si>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</si>
  <si>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</si>
  <si>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</si>
  <si>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</si>
  <si>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</si>
  <si>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</si>
  <si>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</si>
  <si>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</si>
  <si>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</si>
  <si>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</si>
  <si>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</si>
  <si>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</si>
  <si>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</si>
  <si>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</si>
  <si>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</si>
  <si>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</si>
  <si>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</si>
  <si>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</si>
  <si>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</si>
  <si>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</si>
  <si>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</si>
  <si>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</si>
  <si>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</si>
  <si>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</si>
  <si>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</si>
  <si>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</si>
  <si>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</si>
  <si>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</si>
  <si>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</si>
  <si>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</si>
  <si>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</si>
  <si>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</si>
  <si>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</si>
  <si>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</si>
  <si>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</si>
  <si>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</si>
  <si>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</si>
  <si>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</si>
  <si>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</si>
  <si>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</si>
  <si>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</si>
  <si>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</si>
  <si>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</si>
  <si>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</si>
  <si>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</si>
  <si>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</si>
  <si>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</si>
  <si>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</si>
  <si>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</si>
  <si>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</si>
  <si>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</si>
  <si>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</si>
  <si>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</si>
  <si>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</si>
  <si>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</si>
  <si>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</si>
  <si>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</si>
  <si>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</si>
  <si>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</si>
  <si>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</si>
  <si>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</si>
  <si>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</si>
  <si>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</si>
  <si>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</si>
  <si>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</si>
  <si>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</si>
  <si>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</si>
  <si>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</si>
  <si>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</si>
  <si>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</si>
  <si>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</si>
  <si>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</si>
  <si>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</si>
  <si>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</si>
  <si>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</si>
  <si>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</si>
  <si>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</si>
  <si>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</si>
  <si>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</si>
  <si>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</si>
  <si>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</si>
  <si>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</si>
  <si>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</si>
  <si>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</si>
  <si>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</si>
  <si>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</si>
  <si>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</si>
  <si>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</si>
  <si>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</si>
  <si>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</si>
  <si>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</si>
  <si>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</si>
  <si>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</si>
  <si>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</si>
  <si>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</si>
  <si>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</si>
  <si>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</si>
  <si>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</si>
  <si>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</si>
  <si>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</si>
  <si>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</si>
  <si>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</si>
  <si>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</si>
  <si>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</si>
  <si>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</si>
  <si>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</si>
  <si>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</si>
  <si>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</si>
  <si>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</si>
  <si>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</si>
  <si>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</si>
  <si>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</si>
  <si>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</si>
  <si>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</si>
  <si>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</si>
  <si>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</si>
  <si>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</si>
  <si>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</si>
  <si>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</si>
  <si>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</si>
  <si>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</si>
  <si>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</si>
  <si>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</si>
  <si>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</si>
  <si>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</si>
  <si>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</si>
  <si>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</si>
  <si>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</si>
  <si>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</si>
  <si>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</si>
  <si>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</si>
  <si>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</si>
  <si>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</si>
  <si>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</si>
  <si>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</si>
  <si>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</si>
  <si>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</si>
  <si>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</si>
  <si>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</si>
  <si>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</si>
  <si>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</si>
  <si>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</si>
  <si>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</si>
  <si>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</si>
  <si>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</si>
  <si>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</si>
  <si>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</si>
  <si>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</si>
  <si>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</si>
  <si>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</si>
  <si>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</si>
  <si>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</si>
  <si>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</si>
  <si>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</si>
  <si>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</si>
  <si>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</si>
  <si>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</si>
  <si>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</si>
  <si>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</si>
  <si>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</si>
  <si>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</si>
  <si>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</si>
  <si>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</si>
  <si>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</si>
  <si>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</si>
  <si>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</si>
  <si>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</si>
  <si>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</si>
  <si>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</si>
  <si>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</si>
  <si>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</si>
  <si>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</si>
  <si>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</si>
  <si>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</si>
  <si>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</si>
  <si>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</si>
  <si>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</si>
  <si>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</si>
  <si>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</si>
  <si>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</si>
  <si>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</si>
  <si>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</si>
  <si>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</si>
  <si>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</si>
  <si>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</si>
  <si>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</si>
  <si>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</si>
  <si>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</si>
  <si>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</si>
  <si>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</si>
  <si>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</si>
  <si>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</si>
  <si>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</si>
  <si>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</si>
  <si>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</si>
  <si>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</si>
  <si>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</si>
  <si>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</si>
  <si>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</si>
  <si>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</si>
  <si>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</si>
  <si>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</si>
  <si>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</si>
  <si>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</si>
  <si>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</si>
  <si>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</si>
  <si>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</si>
  <si>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</si>
  <si>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</si>
  <si>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</si>
  <si>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</si>
  <si>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</si>
  <si>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</si>
  <si>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</si>
  <si>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</si>
  <si>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</si>
  <si>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</si>
  <si>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</si>
  <si>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</si>
  <si>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</si>
  <si>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</si>
  <si>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</si>
  <si>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</si>
  <si>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</si>
  <si>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</si>
  <si>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</si>
  <si>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</si>
  <si>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</si>
  <si>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</si>
  <si>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</si>
  <si>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</si>
  <si>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</si>
  <si>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</si>
  <si>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</si>
  <si>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</si>
  <si>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</si>
  <si>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</si>
  <si>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</si>
  <si>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</si>
  <si>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</si>
  <si>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</si>
  <si>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</si>
  <si>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</si>
  <si>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</si>
  <si>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</si>
  <si>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</si>
  <si>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</si>
  <si>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</si>
  <si>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</si>
  <si>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</si>
  <si>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</si>
  <si>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</si>
  <si>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</si>
  <si>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</si>
  <si>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</si>
  <si>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</si>
  <si>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</si>
  <si>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</si>
  <si>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</si>
  <si>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</si>
  <si>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</si>
  <si>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</si>
  <si>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</si>
  <si>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</si>
  <si>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</si>
  <si>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</si>
  <si>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</si>
  <si>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</si>
  <si>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</si>
  <si>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</si>
  <si>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</si>
  <si>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</si>
  <si>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</si>
  <si>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</si>
  <si>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</si>
  <si>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</si>
  <si>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</si>
  <si>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</si>
  <si>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</si>
  <si>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</si>
  <si>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</si>
  <si>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</si>
  <si>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</si>
  <si>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</si>
  <si>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</si>
  <si>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</si>
  <si>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</si>
  <si>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</si>
  <si>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</si>
  <si>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</si>
  <si>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</si>
  <si>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</si>
  <si>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</si>
  <si>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</si>
  <si>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</si>
  <si>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</si>
  <si>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</si>
  <si>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</si>
  <si>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</si>
  <si>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</si>
  <si>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</si>
  <si>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</si>
  <si>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</si>
  <si>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</si>
  <si>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</si>
  <si>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</si>
  <si>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</si>
  <si>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</si>
  <si>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</si>
  <si>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</si>
  <si>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</si>
  <si>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</si>
  <si>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</si>
  <si>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</si>
  <si>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</si>
  <si>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</si>
  <si>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</si>
  <si>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</si>
  <si>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</si>
  <si>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</si>
  <si>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</si>
  <si>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</si>
  <si>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</si>
  <si>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</si>
  <si>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</si>
  <si>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</si>
  <si>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</si>
  <si>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</si>
  <si>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</si>
  <si>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</si>
  <si>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</si>
  <si>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</si>
  <si>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</si>
  <si>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</si>
  <si>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</si>
  <si>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</si>
  <si>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</si>
  <si>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</si>
  <si>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</si>
  <si>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</si>
  <si>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</si>
  <si>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</si>
  <si>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</si>
  <si>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</si>
  <si>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</si>
  <si>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</si>
  <si>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</si>
  <si>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</si>
  <si>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</si>
  <si>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</si>
  <si>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</si>
  <si>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</si>
  <si>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</si>
  <si>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</si>
  <si>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</si>
  <si>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</si>
  <si>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</si>
  <si>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</si>
  <si>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</si>
  <si>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</si>
  <si>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</si>
  <si>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</si>
  <si>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</si>
  <si>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</si>
  <si>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</si>
  <si>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</si>
  <si>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</si>
  <si>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</si>
  <si>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</si>
  <si>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</si>
  <si>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</si>
  <si>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</si>
  <si>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</si>
  <si>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</si>
  <si>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</si>
  <si>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</si>
  <si>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</si>
  <si>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</si>
  <si>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</si>
  <si>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</si>
  <si>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</si>
  <si>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</si>
  <si>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</si>
  <si>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</si>
  <si>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</si>
  <si>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</si>
  <si>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</si>
  <si>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</si>
  <si>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</si>
  <si>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</si>
  <si>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</si>
  <si>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</si>
  <si>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</si>
  <si>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</si>
  <si>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</si>
  <si>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</si>
  <si>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</si>
  <si>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</si>
  <si>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</si>
  <si>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</si>
  <si>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</si>
  <si>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</si>
  <si>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</si>
  <si>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</si>
  <si>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</si>
  <si>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</si>
  <si>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</si>
  <si>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</si>
  <si>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</si>
  <si>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</si>
  <si>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</si>
  <si>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</si>
  <si>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</si>
  <si>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</si>
  <si>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</si>
  <si>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</si>
  <si>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</si>
  <si>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</si>
  <si>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</si>
  <si>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</si>
  <si>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</si>
  <si>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</si>
  <si>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</si>
  <si>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</si>
  <si>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</si>
  <si>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</si>
  <si>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</si>
  <si>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</si>
  <si>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</si>
  <si>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</si>
  <si>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</si>
  <si>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</si>
  <si>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</si>
  <si>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</si>
  <si>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</si>
  <si>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</si>
  <si>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</si>
  <si>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</si>
  <si>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</si>
  <si>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</si>
  <si>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</si>
  <si>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</si>
  <si>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</si>
  <si>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</si>
  <si>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</si>
  <si>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</si>
  <si>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</si>
  <si>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</si>
  <si>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</si>
  <si>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</si>
  <si>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</si>
  <si>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</si>
  <si>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</si>
  <si>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</si>
  <si>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</si>
  <si>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</si>
  <si>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</si>
  <si>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</si>
  <si>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</si>
  <si>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</si>
  <si>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</si>
  <si>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</si>
  <si>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</si>
  <si>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</si>
  <si>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</si>
  <si>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</si>
  <si>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</si>
  <si>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</si>
  <si>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</si>
  <si>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</si>
  <si>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</si>
  <si>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</si>
  <si>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</si>
  <si>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</si>
  <si>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</si>
  <si>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</si>
  <si>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</si>
  <si>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</si>
  <si>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</si>
  <si>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</si>
  <si>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</si>
  <si>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</si>
  <si>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</si>
  <si>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</si>
  <si>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</si>
  <si>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</si>
  <si>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</si>
  <si>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</si>
  <si>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</si>
  <si>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</si>
  <si>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</si>
  <si>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</si>
  <si>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</si>
  <si>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</si>
  <si>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</si>
  <si>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</si>
  <si>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</si>
  <si>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</si>
  <si>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</si>
  <si>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</si>
  <si>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</si>
  <si>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</si>
  <si>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</si>
  <si>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</si>
  <si>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</si>
  <si>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</si>
  <si>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</si>
  <si>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</si>
  <si>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</si>
  <si>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</si>
  <si>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</si>
  <si>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</si>
  <si>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</si>
  <si>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</si>
  <si>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</si>
  <si>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</si>
  <si>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</si>
  <si>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</si>
  <si>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</si>
  <si>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</si>
  <si>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</si>
  <si>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</si>
  <si>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</si>
  <si>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</si>
  <si>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</si>
  <si>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</si>
  <si>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</si>
  <si>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</si>
  <si>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</si>
  <si>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</si>
  <si>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</si>
  <si>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</si>
  <si>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</si>
  <si>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</si>
  <si>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</si>
  <si>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</si>
  <si>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</si>
  <si>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</si>
  <si>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</si>
  <si>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</si>
  <si>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</si>
  <si>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</si>
  <si>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</si>
  <si>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</si>
  <si>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</si>
  <si>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</si>
  <si>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</si>
  <si>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</si>
  <si>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</si>
  <si>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</si>
  <si>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</si>
  <si>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</si>
  <si>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</si>
  <si>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</si>
  <si>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</si>
  <si>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</si>
  <si>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</si>
  <si>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</si>
  <si>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</si>
  <si>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</si>
  <si>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</si>
  <si>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</si>
  <si>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</si>
  <si>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</si>
  <si>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</si>
  <si>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</si>
  <si>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</si>
  <si>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</si>
  <si>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</si>
  <si>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</si>
  <si>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</si>
  <si>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</si>
  <si>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</si>
  <si>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</si>
  <si>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</si>
  <si>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</si>
  <si>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</si>
  <si>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</si>
  <si>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</si>
  <si>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</si>
  <si>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</si>
  <si>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</si>
  <si>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</si>
  <si>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</si>
  <si>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</si>
  <si>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</si>
  <si>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</si>
  <si>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</si>
  <si>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</si>
  <si>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</si>
  <si>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</si>
  <si>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</si>
  <si>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</si>
  <si>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</si>
  <si>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</si>
  <si>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</si>
  <si>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</si>
  <si>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</si>
  <si>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</si>
  <si>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</si>
  <si>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</si>
  <si>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</si>
  <si>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</si>
  <si>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</si>
  <si>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</si>
  <si>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</si>
  <si>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</si>
  <si>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</si>
  <si>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</si>
  <si>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</si>
  <si>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</si>
  <si>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</si>
  <si>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</si>
  <si>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</si>
  <si>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</si>
  <si>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</si>
  <si>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</si>
  <si>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</si>
  <si>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</si>
  <si>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</si>
  <si>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</si>
  <si>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</si>
  <si>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</si>
  <si>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</si>
  <si>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</si>
  <si>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</si>
  <si>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</si>
  <si>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</si>
  <si>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</si>
  <si>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</si>
  <si>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</si>
  <si>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</si>
  <si>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</si>
  <si>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</si>
  <si>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</si>
  <si>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</si>
  <si>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</si>
  <si>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</si>
  <si>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</si>
  <si>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</si>
  <si>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</si>
  <si>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</si>
  <si>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</si>
  <si>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</si>
  <si>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</si>
  <si>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</si>
  <si>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</si>
  <si>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</si>
  <si>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</si>
  <si>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</si>
  <si>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</si>
  <si>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</si>
  <si>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</si>
  <si>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</si>
  <si>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</si>
  <si>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</si>
  <si>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</si>
  <si>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</si>
  <si>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</si>
  <si>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</si>
  <si>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</si>
  <si>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</si>
  <si>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</si>
  <si>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</si>
  <si>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</si>
  <si>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</si>
  <si>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</si>
  <si>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</si>
  <si>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</si>
  <si>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</si>
  <si>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</si>
  <si>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</si>
  <si>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</si>
  <si>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</si>
  <si>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</si>
  <si>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</si>
  <si>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</si>
  <si>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</si>
  <si>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</si>
  <si>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</si>
  <si>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</si>
  <si>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</si>
  <si>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</si>
  <si>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</si>
  <si>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</si>
  <si>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</si>
  <si>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</si>
  <si>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</si>
  <si>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</si>
  <si>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</si>
  <si>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</si>
  <si>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</si>
  <si>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</si>
  <si>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</si>
  <si>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</si>
  <si>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</si>
  <si>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</si>
  <si>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</si>
  <si>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</si>
  <si>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</si>
  <si>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</si>
  <si>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</si>
  <si>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</si>
  <si>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</si>
  <si>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</si>
  <si>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</si>
  <si>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</si>
  <si>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</si>
  <si>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</si>
  <si>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</si>
  <si>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</si>
  <si>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</si>
  <si>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</si>
  <si>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</si>
  <si>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</si>
  <si>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</si>
  <si>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</si>
  <si>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</si>
  <si>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</si>
  <si>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</si>
  <si>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</si>
  <si>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</si>
  <si>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</si>
  <si>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</si>
  <si>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</si>
  <si>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</si>
  <si>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</si>
  <si>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</si>
  <si>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</si>
  <si>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</si>
  <si>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</si>
  <si>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</si>
  <si>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</si>
  <si>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</si>
  <si>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</si>
  <si>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</si>
  <si>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</si>
  <si>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</si>
  <si>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</si>
  <si>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</si>
  <si>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</si>
  <si>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</si>
  <si>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</si>
  <si>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</si>
  <si>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</si>
  <si>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</si>
  <si>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</si>
  <si>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</si>
  <si>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</si>
  <si>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</si>
  <si>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</si>
  <si>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</si>
  <si>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</si>
  <si>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</si>
  <si>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</si>
  <si>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</si>
  <si>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</si>
  <si>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</si>
  <si>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</si>
  <si>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</si>
  <si>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</si>
  <si>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</si>
  <si>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</si>
  <si>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</si>
  <si>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</si>
  <si>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</si>
  <si>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</si>
  <si>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</si>
  <si>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</si>
  <si>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</si>
  <si>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</si>
  <si>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</si>
  <si>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</si>
  <si>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</si>
  <si>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</si>
  <si>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</si>
  <si>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</si>
  <si>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</si>
  <si>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</si>
  <si>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</si>
  <si>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</si>
  <si>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</si>
  <si>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</si>
  <si>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</si>
  <si>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</si>
  <si>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</si>
  <si>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</si>
  <si>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</si>
  <si>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</si>
  <si>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</si>
  <si>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</si>
  <si>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</si>
  <si>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</si>
  <si>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</si>
  <si>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</si>
  <si>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</si>
  <si>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</si>
  <si>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</si>
  <si>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</si>
  <si>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</si>
  <si>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</si>
  <si>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</si>
  <si>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</si>
  <si>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</si>
  <si>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</si>
  <si>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</si>
  <si>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</si>
  <si>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</si>
  <si>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</si>
  <si>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</si>
  <si>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</si>
  <si>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</si>
  <si>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</si>
  <si>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</si>
  <si>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</si>
  <si>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</si>
  <si>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</si>
  <si>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</si>
  <si>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</si>
  <si>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</si>
  <si>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</si>
  <si>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</si>
  <si>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</si>
  <si>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</si>
  <si>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</si>
  <si>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</si>
  <si>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</si>
  <si>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</si>
  <si>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</si>
  <si>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</si>
  <si>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</si>
  <si>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</si>
  <si>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</si>
  <si>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</si>
  <si>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</si>
  <si>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</si>
  <si>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</si>
  <si>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</si>
  <si>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</si>
  <si>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</si>
  <si>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</si>
  <si>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</si>
  <si>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</si>
  <si>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</si>
  <si>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</si>
  <si>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</si>
  <si>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</si>
  <si>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</si>
  <si>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</si>
  <si>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</si>
  <si>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</si>
  <si>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</si>
  <si>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</si>
  <si>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</si>
  <si>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</si>
  <si>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</si>
  <si>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</si>
  <si>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</si>
  <si>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</si>
  <si>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</si>
  <si>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</si>
  <si>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</si>
  <si>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</si>
  <si>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</si>
  <si>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</si>
  <si>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</si>
  <si>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</si>
  <si>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</si>
  <si>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</si>
  <si>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</si>
  <si>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</si>
  <si>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</si>
  <si>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</si>
  <si>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</si>
  <si>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</si>
  <si>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</si>
  <si>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</si>
  <si>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</si>
  <si>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</si>
  <si>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</si>
  <si>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</si>
  <si>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</si>
  <si>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</si>
  <si>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</si>
  <si>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</si>
  <si>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</si>
  <si>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</si>
  <si>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</si>
  <si>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</si>
  <si>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</si>
  <si>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</si>
  <si>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</si>
  <si>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</si>
  <si>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</si>
  <si>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</si>
  <si>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</si>
  <si>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</si>
  <si>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</si>
  <si>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</si>
  <si>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</si>
  <si>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</si>
  <si>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</si>
  <si>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</si>
  <si>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</si>
  <si>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</si>
  <si>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</si>
  <si>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</si>
  <si>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</si>
  <si>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</si>
  <si>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</si>
  <si>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</si>
  <si>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</si>
  <si>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</si>
  <si>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</si>
  <si>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</si>
  <si>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</si>
  <si>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</si>
  <si>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</si>
  <si>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</si>
  <si>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</si>
  <si>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</si>
  <si>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</si>
  <si>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</si>
  <si>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</si>
  <si>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</si>
  <si>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</si>
  <si>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</si>
  <si>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</si>
  <si>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</si>
  <si>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</si>
  <si>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</si>
  <si>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</si>
  <si>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</si>
  <si>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</si>
  <si>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</si>
  <si>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</si>
  <si>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</si>
  <si>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</si>
  <si>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</si>
  <si>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</si>
  <si>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</si>
  <si>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</si>
  <si>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</si>
  <si>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</si>
  <si>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</si>
  <si>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</si>
  <si>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</si>
  <si>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</si>
  <si>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</si>
  <si>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</si>
  <si>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</si>
  <si>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</si>
  <si>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</si>
  <si>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</si>
  <si>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</si>
  <si>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</si>
  <si>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</si>
  <si>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</si>
  <si>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</si>
  <si>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</si>
  <si>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</si>
  <si>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</si>
  <si>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</si>
  <si>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</si>
  <si>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</si>
  <si>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</si>
  <si>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</si>
  <si>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</si>
  <si>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</si>
  <si>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</si>
  <si>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</si>
  <si>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</si>
  <si>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</si>
  <si>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</si>
  <si>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</si>
  <si>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</si>
  <si>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</si>
  <si>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</si>
  <si>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</si>
  <si>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</si>
  <si>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</si>
  <si>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</si>
  <si>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</si>
  <si>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</si>
  <si>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</si>
  <si>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</si>
  <si>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</si>
  <si>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</si>
  <si>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</si>
  <si>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</si>
  <si>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</si>
  <si>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</si>
  <si>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</si>
  <si>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</si>
  <si>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</si>
  <si>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</si>
  <si>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</si>
  <si>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</si>
  <si>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</si>
  <si>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</si>
  <si>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</si>
  <si>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</si>
  <si>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</si>
  <si>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</si>
  <si>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</si>
  <si>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</si>
  <si>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</si>
  <si>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</si>
  <si>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</si>
  <si>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</si>
  <si>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</si>
  <si>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</si>
  <si>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</si>
  <si>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</si>
  <si>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</si>
  <si>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</si>
  <si>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</si>
  <si>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</si>
  <si>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</si>
  <si>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</si>
  <si>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</si>
  <si>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</si>
  <si>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</si>
  <si>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</si>
  <si>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</si>
  <si>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</si>
  <si>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</si>
  <si>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</si>
  <si>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</si>
  <si>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</si>
  <si>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</si>
  <si>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</si>
  <si>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</si>
  <si>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</si>
  <si>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</si>
  <si>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</si>
  <si>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</si>
  <si>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</si>
  <si>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</si>
  <si>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</si>
  <si>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</si>
  <si>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</si>
  <si>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</si>
  <si>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</si>
  <si>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</si>
  <si>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</si>
  <si>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</si>
  <si>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</si>
  <si>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</si>
  <si>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</si>
  <si>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</si>
  <si>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</si>
  <si>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</si>
  <si>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</si>
  <si>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</si>
  <si>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</si>
  <si>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</si>
  <si>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</si>
  <si>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</si>
  <si>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</si>
  <si>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</si>
  <si>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</si>
  <si>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</si>
  <si>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</si>
  <si>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</si>
  <si>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</si>
  <si>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</si>
  <si>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</si>
  <si>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</si>
  <si>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</si>
  <si>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</si>
  <si>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</si>
  <si>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</si>
  <si>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</si>
  <si>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</si>
  <si>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</si>
  <si>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</si>
  <si>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</si>
  <si>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</si>
  <si>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</si>
  <si>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</si>
  <si>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</si>
  <si>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</si>
  <si>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</si>
  <si>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</si>
  <si>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</si>
  <si>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</si>
  <si>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</si>
  <si>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</si>
  <si>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</si>
  <si>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</si>
  <si>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</si>
  <si>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</si>
  <si>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</si>
  <si>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</si>
  <si>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</si>
  <si>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</si>
  <si>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</si>
  <si>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</si>
  <si>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</si>
  <si>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</si>
  <si>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</si>
  <si>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</si>
  <si>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</si>
  <si>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</si>
  <si>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</si>
  <si>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</si>
  <si>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</si>
  <si>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</si>
  <si>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</si>
  <si>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</si>
  <si>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</si>
  <si>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</si>
  <si>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</si>
  <si>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</si>
  <si>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</si>
  <si>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</si>
  <si>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</si>
  <si>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</si>
  <si>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</si>
  <si>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</si>
  <si>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</si>
  <si>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</si>
  <si>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</si>
  <si>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</si>
  <si>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</si>
  <si>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</si>
  <si>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</si>
  <si>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</si>
  <si>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</si>
  <si>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</si>
  <si>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</si>
  <si>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</si>
  <si>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</si>
  <si>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</si>
  <si>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</si>
  <si>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</si>
  <si>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</si>
  <si>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</si>
  <si>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</si>
  <si>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</si>
  <si>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</si>
  <si>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</si>
  <si>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</si>
  <si>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</si>
  <si>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</si>
  <si>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</si>
  <si>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</si>
  <si>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</si>
  <si>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</si>
  <si>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</si>
  <si>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</si>
  <si>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</si>
  <si>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</si>
  <si>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</si>
  <si>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</si>
  <si>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</si>
  <si>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</si>
  <si>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</si>
  <si>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</si>
  <si>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</si>
  <si>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</si>
  <si>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</si>
  <si>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</si>
  <si>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</si>
  <si>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</si>
  <si>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</si>
  <si>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</si>
  <si>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</si>
  <si>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</si>
  <si>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</si>
  <si>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</si>
  <si>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</si>
  <si>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</si>
  <si>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</si>
  <si>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</si>
  <si>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</si>
  <si>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</si>
  <si>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</si>
  <si>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</si>
  <si>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</si>
  <si>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</si>
  <si>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</si>
  <si>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</si>
  <si>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</si>
  <si>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</si>
  <si>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</si>
  <si>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</si>
  <si>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</si>
  <si>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</si>
  <si>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</si>
  <si>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</si>
  <si>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</si>
  <si>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</si>
  <si>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</si>
  <si>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</si>
  <si>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</si>
  <si>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</si>
  <si>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</si>
  <si>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</si>
  <si>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</si>
  <si>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</si>
  <si>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</si>
  <si>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</si>
  <si>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</si>
  <si>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</si>
  <si>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</si>
  <si>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</si>
  <si>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</si>
  <si>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</si>
  <si>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</si>
  <si>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</si>
  <si>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</si>
  <si>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</si>
  <si>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</si>
  <si>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</si>
  <si>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</si>
  <si>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</si>
  <si>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</si>
  <si>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</si>
  <si>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</si>
  <si>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</si>
  <si>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</si>
  <si>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</si>
  <si>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</si>
  <si>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</si>
  <si>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</si>
  <si>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</si>
  <si>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</si>
  <si>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</si>
  <si>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</si>
  <si>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</si>
  <si>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</si>
  <si>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</si>
  <si>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</si>
  <si>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</si>
  <si>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</si>
  <si>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</si>
  <si>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</si>
  <si>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</si>
  <si>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</si>
  <si>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</si>
  <si>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</si>
  <si>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</si>
  <si>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</si>
  <si>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</si>
  <si>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</si>
  <si>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</si>
  <si>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</si>
  <si>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</si>
  <si>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</si>
  <si>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</si>
  <si>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</si>
  <si>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</si>
  <si>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</si>
  <si>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</si>
  <si>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</si>
  <si>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</si>
  <si>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</si>
  <si>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</si>
  <si>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</si>
  <si>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</si>
  <si>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</si>
  <si>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</si>
  <si>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</si>
  <si>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</si>
  <si>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</si>
  <si>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</si>
  <si>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</si>
  <si>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</si>
  <si>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</si>
  <si>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</si>
  <si>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</si>
  <si>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</si>
  <si>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</si>
  <si>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</si>
  <si>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</si>
  <si>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</si>
  <si>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</si>
  <si>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</si>
  <si>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</si>
  <si>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</si>
  <si>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</si>
  <si>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</si>
  <si>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</si>
  <si>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</si>
  <si>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</si>
  <si>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</si>
  <si>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</si>
  <si>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</si>
  <si>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</si>
  <si>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</si>
  <si>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</si>
  <si>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</si>
  <si>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</si>
  <si>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</si>
  <si>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</si>
  <si>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</si>
  <si>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</si>
  <si>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</si>
  <si>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</si>
  <si>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</si>
  <si>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</si>
  <si>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</si>
  <si>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</si>
  <si>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</si>
  <si>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</si>
  <si>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</si>
  <si>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</si>
  <si>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</si>
  <si>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</si>
  <si>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</si>
  <si>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</si>
  <si>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</si>
  <si>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</si>
  <si>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</si>
  <si>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</si>
  <si>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</si>
  <si>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</si>
  <si>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</si>
  <si>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</si>
  <si>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</si>
  <si>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</si>
  <si>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</si>
  <si>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</si>
  <si>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</si>
  <si>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</si>
  <si>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</si>
  <si>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</si>
  <si>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</si>
  <si>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</si>
  <si>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</si>
  <si>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</si>
  <si>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</si>
  <si>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</si>
  <si>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</si>
  <si>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</si>
  <si>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</si>
  <si>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</si>
  <si>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</si>
  <si>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</si>
  <si>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</si>
  <si>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</si>
  <si>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</si>
  <si>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</si>
  <si>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</si>
  <si>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</si>
  <si>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</si>
  <si>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</si>
  <si>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</si>
  <si>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</si>
  <si>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</si>
  <si>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</si>
  <si>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</si>
  <si>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</si>
  <si>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</si>
  <si>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</si>
  <si>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</si>
  <si>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</si>
  <si>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</si>
  <si>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</si>
  <si>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</si>
  <si>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</si>
  <si>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</si>
  <si>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</si>
  <si>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</si>
  <si>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</si>
  <si>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</si>
  <si>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</si>
  <si>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</si>
  <si>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</si>
  <si>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</si>
  <si>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</si>
  <si>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</si>
  <si>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</si>
  <si>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</si>
  <si>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</si>
  <si>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</si>
  <si>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</si>
  <si>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</si>
  <si>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</si>
  <si>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</si>
  <si>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</si>
  <si>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</si>
  <si>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</si>
  <si>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</si>
  <si>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</si>
  <si>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</si>
  <si>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</si>
  <si>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</si>
  <si>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</si>
  <si>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</si>
  <si>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</si>
  <si>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</si>
  <si>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</si>
  <si>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</si>
  <si>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</si>
  <si>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</si>
  <si>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</si>
  <si>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</si>
  <si>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</si>
  <si>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</si>
  <si>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</si>
  <si>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</si>
  <si>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</si>
  <si>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</si>
  <si>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</si>
  <si>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</si>
  <si>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</si>
  <si>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</si>
  <si>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</si>
  <si>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</si>
  <si>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</si>
  <si>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</si>
  <si>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</si>
  <si>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</si>
  <si>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</si>
  <si>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</si>
  <si>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</si>
  <si>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</si>
  <si>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</si>
  <si>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</si>
  <si>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</si>
  <si>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</si>
  <si>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</si>
  <si>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</si>
  <si>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</si>
  <si>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</si>
  <si>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</si>
  <si>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</si>
  <si>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</si>
  <si>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</si>
  <si>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</si>
  <si>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</si>
  <si>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</si>
  <si>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</si>
  <si>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</si>
  <si>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</si>
  <si>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</si>
  <si>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</si>
  <si>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</si>
  <si>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</si>
  <si>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</si>
  <si>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</si>
  <si>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</si>
  <si>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</si>
  <si>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</si>
  <si>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</si>
  <si>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</si>
  <si>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</si>
  <si>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</si>
  <si>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</si>
  <si>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</si>
  <si>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</si>
  <si>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</si>
  <si>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</si>
  <si>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</si>
  <si>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</si>
  <si>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</si>
  <si>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</si>
  <si>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</si>
  <si>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</si>
  <si>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</si>
  <si>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</si>
  <si>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</si>
  <si>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</si>
  <si>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</si>
  <si>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</si>
  <si>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</si>
  <si>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</si>
  <si>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</si>
  <si>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</si>
  <si>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</si>
  <si>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</si>
  <si>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</si>
  <si>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</si>
  <si>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</si>
  <si>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</si>
  <si>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</si>
  <si>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</si>
  <si>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</si>
  <si>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</si>
  <si>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</si>
  <si>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</si>
  <si>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</si>
  <si>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</si>
  <si>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</si>
  <si>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</si>
  <si>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</si>
  <si>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</si>
  <si>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</si>
  <si>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</si>
  <si>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</si>
  <si>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</si>
  <si>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</si>
  <si>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</si>
  <si>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</si>
  <si>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</si>
  <si>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</si>
  <si>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</si>
  <si>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</si>
  <si>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</si>
  <si>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</si>
  <si>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</si>
  <si>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</si>
  <si>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</si>
  <si>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</si>
  <si>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</si>
  <si>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</si>
  <si>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</si>
  <si>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</si>
  <si>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</si>
  <si>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</si>
  <si>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</si>
  <si>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</si>
  <si>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</si>
  <si>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</si>
  <si>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</si>
  <si>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</si>
  <si>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</si>
  <si>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</si>
  <si>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</si>
  <si>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</si>
  <si>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</si>
  <si>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</si>
  <si>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</si>
  <si>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</si>
  <si>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</si>
  <si>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</si>
  <si>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</si>
  <si>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</si>
  <si>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</si>
  <si>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</si>
  <si>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</si>
  <si>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</si>
  <si>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</si>
  <si>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</si>
  <si>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</si>
  <si>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</si>
  <si>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</si>
  <si>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</si>
  <si>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</si>
  <si>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</si>
  <si>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</si>
  <si>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</si>
  <si>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</si>
  <si>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</si>
  <si>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</si>
  <si>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</si>
  <si>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</si>
  <si>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</si>
  <si>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</si>
  <si>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</si>
  <si>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</si>
  <si>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</si>
  <si>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</si>
  <si>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</si>
  <si>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</si>
  <si>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</si>
  <si>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</si>
  <si>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</si>
  <si>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</si>
  <si>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</si>
  <si>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</si>
  <si>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</si>
  <si>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</si>
  <si>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</si>
  <si>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</si>
  <si>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</si>
  <si>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</si>
  <si>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</si>
  <si>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</si>
  <si>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</si>
  <si>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</si>
  <si>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</si>
  <si>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</si>
  <si>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</si>
  <si>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</si>
  <si>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</si>
  <si>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</si>
  <si>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</si>
  <si>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</si>
  <si>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</si>
  <si>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</si>
  <si>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</si>
  <si>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</si>
  <si>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</si>
  <si>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</si>
  <si>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</si>
  <si>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</si>
  <si>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</si>
  <si>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</si>
  <si>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</si>
  <si>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</si>
  <si>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</si>
  <si>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</si>
  <si>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</si>
  <si>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</si>
  <si>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</si>
  <si>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</si>
  <si>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</si>
  <si>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</si>
  <si>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</si>
  <si>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</si>
  <si>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</si>
  <si>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</si>
  <si>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</si>
  <si>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</si>
  <si>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</si>
  <si>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</si>
  <si>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</si>
  <si>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</si>
  <si>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</si>
  <si>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</si>
  <si>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</si>
  <si>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</si>
  <si>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</si>
  <si>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</si>
  <si>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</si>
  <si>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</si>
  <si>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</si>
  <si>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</si>
  <si>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</si>
  <si>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</si>
  <si>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</si>
  <si>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</si>
  <si>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</si>
  <si>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</si>
  <si>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</si>
  <si>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</si>
  <si>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</si>
  <si>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</si>
  <si>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</si>
  <si>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</si>
  <si>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</si>
  <si>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</si>
  <si>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</si>
  <si>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</si>
  <si>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</si>
  <si>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</si>
  <si>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</si>
  <si>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</si>
  <si>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</si>
  <si>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</si>
  <si>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</si>
  <si>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</si>
  <si>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</si>
  <si>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</si>
  <si>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</si>
  <si>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</si>
  <si>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</si>
  <si>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</si>
  <si>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</si>
  <si>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</si>
  <si>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</si>
  <si>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</si>
  <si>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</si>
  <si>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</si>
  <si>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</si>
  <si>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</si>
  <si>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</si>
  <si>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</si>
  <si>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</si>
  <si>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</si>
  <si>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</si>
  <si>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</si>
  <si>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</si>
  <si>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</si>
  <si>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</si>
  <si>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</si>
  <si>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</si>
  <si>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</si>
  <si>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</si>
  <si>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</si>
  <si>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</si>
  <si>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</si>
  <si>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</si>
  <si>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</si>
  <si>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</si>
  <si>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</si>
  <si>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</si>
  <si>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</si>
  <si>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</si>
  <si>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</si>
  <si>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</si>
  <si>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</si>
  <si>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</si>
  <si>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</si>
  <si>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</si>
  <si>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</si>
  <si>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</si>
  <si>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</si>
  <si>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</si>
  <si>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</si>
  <si>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</si>
  <si>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</si>
  <si>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</si>
  <si>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</si>
  <si>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</si>
  <si>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</si>
  <si>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</si>
  <si>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</si>
  <si>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</si>
  <si>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</si>
  <si>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</si>
  <si>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</si>
  <si>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</si>
  <si>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</si>
  <si>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</si>
  <si>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</si>
  <si>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</si>
  <si>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</si>
  <si>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</si>
  <si>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</si>
  <si>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</si>
  <si>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</si>
  <si>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</si>
  <si>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</si>
  <si>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</si>
  <si>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</si>
  <si>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</si>
  <si>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</si>
  <si>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</si>
  <si>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</si>
  <si>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</si>
  <si>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</si>
  <si>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</si>
  <si>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</si>
  <si>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</si>
  <si>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</si>
  <si>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</si>
  <si>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</si>
  <si>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</si>
  <si>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</si>
  <si>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</si>
  <si>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</si>
  <si>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</si>
  <si>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</si>
  <si>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</si>
  <si>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</si>
  <si>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</si>
  <si>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</si>
  <si>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</si>
  <si>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</si>
  <si>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</si>
  <si>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</si>
  <si>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</si>
  <si>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</si>
  <si>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</si>
  <si>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</si>
  <si>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</si>
  <si>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</si>
  <si>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</si>
  <si>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</si>
  <si>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</si>
  <si>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</si>
  <si>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</si>
  <si>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</si>
  <si>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</si>
  <si>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</si>
  <si>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</si>
  <si>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</si>
  <si>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</si>
  <si>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</si>
  <si>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</si>
  <si>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</si>
  <si>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</si>
  <si>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</si>
  <si>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</si>
  <si>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</si>
  <si>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</si>
  <si>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</si>
  <si>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</si>
  <si>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</si>
  <si>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</si>
  <si>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</si>
  <si>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</si>
  <si>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</si>
  <si>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</si>
  <si>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</si>
  <si>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</si>
  <si>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</si>
  <si>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</si>
  <si>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</si>
  <si>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</si>
  <si>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</si>
  <si>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</si>
  <si>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</si>
  <si>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</si>
  <si>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</si>
  <si>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</si>
  <si>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</si>
  <si>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</si>
  <si>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</si>
  <si>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</si>
  <si>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</si>
  <si>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</si>
  <si>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</si>
  <si>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</si>
  <si>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</si>
  <si>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</si>
  <si>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</si>
  <si>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</si>
  <si>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</si>
  <si>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</si>
  <si>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</si>
  <si>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</si>
  <si>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</si>
  <si>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</si>
  <si>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</si>
  <si>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</si>
  <si>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</si>
  <si>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</si>
  <si>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</si>
  <si>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</si>
  <si>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</si>
  <si>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</si>
  <si>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</si>
  <si>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</si>
  <si>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</si>
  <si>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</si>
  <si>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</si>
  <si>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</si>
  <si>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</si>
  <si>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</si>
  <si>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</si>
  <si>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</si>
  <si>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</si>
  <si>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</si>
  <si>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</si>
  <si>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</si>
  <si>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</si>
  <si>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</si>
  <si>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</si>
  <si>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</si>
  <si>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</si>
  <si>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</si>
  <si>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</si>
  <si>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</si>
  <si>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</si>
  <si>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</si>
  <si>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</si>
  <si>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</si>
  <si>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</si>
  <si>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</si>
  <si>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</si>
  <si>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</si>
  <si>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</si>
  <si>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</si>
  <si>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</si>
  <si>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</si>
  <si>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</si>
  <si>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</si>
  <si>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</si>
  <si>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</si>
  <si>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</si>
  <si>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</si>
  <si>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</si>
  <si>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</si>
  <si>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</si>
  <si>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</si>
  <si>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</si>
  <si>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</si>
  <si>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</si>
  <si>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</si>
  <si>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</si>
  <si>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</si>
  <si>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</si>
  <si>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</si>
  <si>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</si>
  <si>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</si>
  <si>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</si>
  <si>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</si>
  <si>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</si>
  <si>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</si>
  <si>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</si>
  <si>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</si>
  <si>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</si>
  <si>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</si>
  <si>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</si>
  <si>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</si>
  <si>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</si>
  <si>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</si>
  <si>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</si>
  <si>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</si>
  <si>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</si>
  <si>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</si>
  <si>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</si>
  <si>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</si>
  <si>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</si>
  <si>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</si>
  <si>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</si>
  <si>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</si>
  <si>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</si>
  <si>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</si>
  <si>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</si>
  <si>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</si>
  <si>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</si>
  <si>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</si>
  <si>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</si>
  <si>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</si>
  <si>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</si>
  <si>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</si>
  <si>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</si>
  <si>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</si>
  <si>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</si>
  <si>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</si>
  <si>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</si>
  <si>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</si>
  <si>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</si>
  <si>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</si>
  <si>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</si>
  <si>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</si>
  <si>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</si>
  <si>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</si>
  <si>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</si>
  <si>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</si>
  <si>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</si>
  <si>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</si>
  <si>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</si>
  <si>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</si>
  <si>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</si>
  <si>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</si>
  <si>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</si>
  <si>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</si>
  <si>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</si>
  <si>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</si>
  <si>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</si>
  <si>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</si>
  <si>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</si>
  <si>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</si>
  <si>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</si>
  <si>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</si>
  <si>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</si>
  <si>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</si>
  <si>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</si>
  <si>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</si>
  <si>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</si>
  <si>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</si>
  <si>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</si>
  <si>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</si>
  <si>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</si>
  <si>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</si>
  <si>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</si>
  <si>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</si>
  <si>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</si>
  <si>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</si>
  <si>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</si>
  <si>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</si>
  <si>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</si>
  <si>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</si>
  <si>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</si>
  <si>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</si>
  <si>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</si>
  <si>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</si>
  <si>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</si>
  <si>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</si>
  <si>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</si>
  <si>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</si>
  <si>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</si>
  <si>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</si>
  <si>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</si>
  <si>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</si>
  <si>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</si>
  <si>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</si>
  <si>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</si>
  <si>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</si>
  <si>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</si>
  <si>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</si>
  <si>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</si>
  <si>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</si>
  <si>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</si>
  <si>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</si>
  <si>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</si>
  <si>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</si>
  <si>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</si>
  <si>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</si>
  <si>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</si>
  <si>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</si>
  <si>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</si>
  <si>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</si>
  <si>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</si>
  <si>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</si>
  <si>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</si>
  <si>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</si>
  <si>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</si>
  <si>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</si>
  <si>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</si>
  <si>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</si>
  <si>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</si>
  <si>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</si>
  <si>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</si>
  <si>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</si>
  <si>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</si>
  <si>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</si>
  <si>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</si>
  <si>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</si>
  <si>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</si>
  <si>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</si>
  <si>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</si>
  <si>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</si>
  <si>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</si>
  <si>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</si>
  <si>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</si>
  <si>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</si>
  <si>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</si>
  <si>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</si>
  <si>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</si>
  <si>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</si>
  <si>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</si>
  <si>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</si>
  <si>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</si>
  <si>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</si>
  <si>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</si>
  <si>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</si>
  <si>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</si>
  <si>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</si>
  <si>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</si>
  <si>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</si>
  <si>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</si>
  <si>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</si>
  <si>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</si>
  <si>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</si>
  <si>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</si>
  <si>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</si>
  <si>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</si>
  <si>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</si>
  <si>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</si>
  <si>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</si>
  <si>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</si>
  <si>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</si>
  <si>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</si>
  <si>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</si>
  <si>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</si>
  <si>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</si>
  <si>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</si>
  <si>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</si>
  <si>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</si>
  <si>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</si>
  <si>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</si>
  <si>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</si>
  <si>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</si>
  <si>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</si>
  <si>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</si>
  <si>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</si>
  <si>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</si>
  <si>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</si>
  <si>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</si>
  <si>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</si>
  <si>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</si>
  <si>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</si>
  <si>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</si>
  <si>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</si>
  <si>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</si>
  <si>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</si>
  <si>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</si>
  <si>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</si>
  <si>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</si>
  <si>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</si>
  <si>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</si>
  <si>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</si>
  <si>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</si>
  <si>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</si>
  <si>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</si>
  <si>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</si>
  <si>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</si>
  <si>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</si>
  <si>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</si>
  <si>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</si>
  <si>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</si>
  <si>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</si>
  <si>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</si>
  <si>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</si>
  <si>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</si>
  <si>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</si>
  <si>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</si>
  <si>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</si>
  <si>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</si>
  <si>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</si>
  <si>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</si>
  <si>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</si>
  <si>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</si>
  <si>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</si>
  <si>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</si>
  <si>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</si>
  <si>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</si>
  <si>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</si>
  <si>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</si>
  <si>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</si>
  <si>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</si>
  <si>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</si>
  <si>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</si>
  <si>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</si>
  <si>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</si>
  <si>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</si>
  <si>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</si>
  <si>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</si>
  <si>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</si>
  <si>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</si>
  <si>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</si>
  <si>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</si>
  <si>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</si>
  <si>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</si>
  <si>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</si>
  <si>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</si>
  <si>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</si>
  <si>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</si>
  <si>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</si>
  <si>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</si>
  <si>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</si>
  <si>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</si>
  <si>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</si>
  <si>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</si>
  <si>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</si>
  <si>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</si>
  <si>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</si>
  <si>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</si>
  <si>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</si>
  <si>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</si>
  <si>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</si>
  <si>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</si>
  <si>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</si>
  <si>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</si>
  <si>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</si>
  <si>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</si>
  <si>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</si>
  <si>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</si>
  <si>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</si>
  <si>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</si>
  <si>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</si>
  <si>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</si>
  <si>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</si>
  <si>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</si>
  <si>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</si>
  <si>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</si>
  <si>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</si>
  <si>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</si>
  <si>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</si>
  <si>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</si>
  <si>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</si>
  <si>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</si>
  <si>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</si>
  <si>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</si>
  <si>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</si>
  <si>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</si>
  <si>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</si>
  <si>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</si>
  <si>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</si>
  <si>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</si>
  <si>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</si>
  <si>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</si>
  <si>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</si>
  <si>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</si>
  <si>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</si>
  <si>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</si>
  <si>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</si>
  <si>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</si>
  <si>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</si>
  <si>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</si>
  <si>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</si>
  <si>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</si>
  <si>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</si>
  <si>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</si>
  <si>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</si>
  <si>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</si>
  <si>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</si>
  <si>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</si>
  <si>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</si>
  <si>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</si>
  <si>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</si>
  <si>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</si>
  <si>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</si>
  <si>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</si>
  <si>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</si>
  <si>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</si>
  <si>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</si>
  <si>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</si>
  <si>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</si>
  <si>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</si>
  <si>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</si>
  <si>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</si>
  <si>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</si>
  <si>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</si>
  <si>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</si>
  <si>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</si>
  <si>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</si>
  <si>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</si>
  <si>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</si>
  <si>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</si>
  <si>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</si>
  <si>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</si>
  <si>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</si>
  <si>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</si>
  <si>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</si>
  <si>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</si>
  <si>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</si>
  <si>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</si>
  <si>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</si>
  <si>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</si>
  <si>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</si>
  <si>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</si>
  <si>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</si>
  <si>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</si>
  <si>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</si>
  <si>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</si>
  <si>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</si>
  <si>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</si>
  <si>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</si>
  <si>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</si>
  <si>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</si>
  <si>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</si>
  <si>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</si>
  <si>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</si>
  <si>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</si>
  <si>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</si>
  <si>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</si>
  <si>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</si>
  <si>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</si>
  <si>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</si>
  <si>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</si>
  <si>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</si>
  <si>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</si>
  <si>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</si>
  <si>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</si>
  <si>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</si>
  <si>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</si>
  <si>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</si>
  <si>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</si>
  <si>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</si>
  <si>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</si>
  <si>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</si>
  <si>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</si>
  <si>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</si>
  <si>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</si>
  <si>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</si>
  <si>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</si>
  <si>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</si>
  <si>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</si>
  <si>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</si>
  <si>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</si>
  <si>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</si>
  <si>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</si>
  <si>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</si>
  <si>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</si>
  <si>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</si>
  <si>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</si>
  <si>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</si>
  <si>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</si>
  <si>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</si>
  <si>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</si>
  <si>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</si>
  <si>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</si>
  <si>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</si>
  <si>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</si>
  <si>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</si>
  <si>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</si>
  <si>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</si>
  <si>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</si>
  <si>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</si>
  <si>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</si>
  <si>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</si>
  <si>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</si>
  <si>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</si>
  <si>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</si>
  <si>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</si>
  <si>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</si>
  <si>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</si>
  <si>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</si>
  <si>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</si>
  <si>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</si>
  <si>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</si>
  <si>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</si>
  <si>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</si>
  <si>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</si>
  <si>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</si>
  <si>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</si>
  <si>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</si>
  <si>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</si>
  <si>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</si>
  <si>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</si>
  <si>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</si>
  <si>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</si>
  <si>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</si>
  <si>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</si>
  <si>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</si>
  <si>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</si>
  <si>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</si>
  <si>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</si>
  <si>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</si>
  <si>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</si>
  <si>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</si>
  <si>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</si>
  <si>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</si>
  <si>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</si>
  <si>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</si>
  <si>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</si>
  <si>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</si>
  <si>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</si>
  <si>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</si>
  <si>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</si>
  <si>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</si>
  <si>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</si>
  <si>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</si>
  <si>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</si>
  <si>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</si>
  <si>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</si>
  <si>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</si>
  <si>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</si>
  <si>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</si>
  <si>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</si>
  <si>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</si>
  <si>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</si>
  <si>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</si>
  <si>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</si>
  <si>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</si>
  <si>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</si>
  <si>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</si>
  <si>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</si>
  <si>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</si>
  <si>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</si>
  <si>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</si>
  <si>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</si>
  <si>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</si>
  <si>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</si>
  <si>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</si>
  <si>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</si>
  <si>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</si>
  <si>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</si>
  <si>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</si>
  <si>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</si>
  <si>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</si>
  <si>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</si>
  <si>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</si>
  <si>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</si>
  <si>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</si>
  <si>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</si>
  <si>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</si>
  <si>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</si>
  <si>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</si>
  <si>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</si>
  <si>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</si>
  <si>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</si>
  <si>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</si>
  <si>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</si>
  <si>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</si>
  <si>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</si>
  <si>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</si>
  <si>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</si>
  <si>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</si>
  <si>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</si>
  <si>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</si>
  <si>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</si>
  <si>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</si>
  <si>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</si>
  <si>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</si>
  <si>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</si>
  <si>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</si>
  <si>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</si>
  <si>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</si>
  <si>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</si>
  <si>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</si>
  <si>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</si>
  <si>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</si>
  <si>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</si>
  <si>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</si>
  <si>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</si>
  <si>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</si>
  <si>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</si>
  <si>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</si>
  <si>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</si>
  <si>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</si>
  <si>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</si>
  <si>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</si>
  <si>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</si>
  <si>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</si>
  <si>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</si>
  <si>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</si>
  <si>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</si>
  <si>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</si>
  <si>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</si>
  <si>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</si>
  <si>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</si>
  <si>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</si>
  <si>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</si>
  <si>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</si>
  <si>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</si>
  <si>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</si>
  <si>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</si>
  <si>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</si>
  <si>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</si>
  <si>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</si>
  <si>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</si>
  <si>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</si>
  <si>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</si>
  <si>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</si>
  <si>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</si>
  <si>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</si>
  <si>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</si>
  <si>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</si>
  <si>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</si>
  <si>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</si>
  <si>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</si>
  <si>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</si>
  <si>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</si>
  <si>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</si>
  <si>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</si>
  <si>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</si>
  <si>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</si>
  <si>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</si>
  <si>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</si>
  <si>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</si>
  <si>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</si>
  <si>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</si>
  <si>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</si>
  <si>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</si>
  <si>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</si>
  <si>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</si>
  <si>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</si>
  <si>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</si>
  <si>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</si>
  <si>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</si>
  <si>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</si>
  <si>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</si>
  <si>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</si>
  <si>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</si>
  <si>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</si>
  <si>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</si>
  <si>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</si>
  <si>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</si>
  <si>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</si>
  <si>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</si>
  <si>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</si>
  <si>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</si>
  <si>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</si>
  <si>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</si>
  <si>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</si>
  <si>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</si>
  <si>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</si>
  <si>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</si>
  <si>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</si>
  <si>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</si>
  <si>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</si>
  <si>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</si>
  <si>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</si>
  <si>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</si>
  <si>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</si>
  <si>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</si>
  <si>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</si>
  <si>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</si>
  <si>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</si>
  <si>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</si>
  <si>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</si>
  <si>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</si>
  <si>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</si>
  <si>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</si>
  <si>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</si>
  <si>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</si>
  <si>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</si>
  <si>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</si>
  <si>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</si>
  <si>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</si>
  <si>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</si>
  <si>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</si>
  <si>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</si>
  <si>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</si>
  <si>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</si>
  <si>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</si>
  <si>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</si>
  <si>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</si>
  <si>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</si>
  <si>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</si>
  <si>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</si>
  <si>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</si>
  <si>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</si>
  <si>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</si>
  <si>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</si>
  <si>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</si>
  <si>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</si>
  <si>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</si>
  <si>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</si>
  <si>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</si>
  <si>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</si>
  <si>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</si>
  <si>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</si>
  <si>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</si>
  <si>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</si>
  <si>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</si>
  <si>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</si>
  <si>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</si>
  <si>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</si>
  <si>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</si>
  <si>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</si>
  <si>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</si>
  <si>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</si>
  <si>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</si>
  <si>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</si>
  <si>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</si>
  <si>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</si>
  <si>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</si>
  <si>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</si>
  <si>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</si>
  <si>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</si>
  <si>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</si>
  <si>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</si>
  <si>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</si>
  <si>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</si>
  <si>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</si>
  <si>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</si>
  <si>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</si>
  <si>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</si>
  <si>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</si>
  <si>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</si>
  <si>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</si>
  <si>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</si>
  <si>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</si>
  <si>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</si>
  <si>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</si>
  <si>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</si>
  <si>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</si>
  <si>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</si>
  <si>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</si>
  <si>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</si>
  <si>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</si>
  <si>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</si>
  <si>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</si>
  <si>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</si>
  <si>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</si>
  <si>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</si>
  <si>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</si>
  <si>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</si>
  <si>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</si>
  <si>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</si>
  <si>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</si>
  <si>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</si>
  <si>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</si>
  <si>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</si>
  <si>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</si>
  <si>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</si>
  <si>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</si>
  <si>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</si>
  <si>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</si>
  <si>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</si>
  <si>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</si>
  <si>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</si>
  <si>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</si>
  <si>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</si>
  <si>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</si>
  <si>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</si>
  <si>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</si>
  <si>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</si>
  <si>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</si>
  <si>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</si>
  <si>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</si>
  <si>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</si>
  <si>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</si>
  <si>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</si>
  <si>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</si>
  <si>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</si>
  <si>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</si>
  <si>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</si>
  <si>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</si>
  <si>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</si>
  <si>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</si>
  <si>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</si>
  <si>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</si>
  <si>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</si>
  <si>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</si>
  <si>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</si>
  <si>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</si>
  <si>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</si>
  <si>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</si>
  <si>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</si>
  <si>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</si>
  <si>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</si>
  <si>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</si>
  <si>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</si>
  <si>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</si>
  <si>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</si>
  <si>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</si>
  <si>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</si>
  <si>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</si>
  <si>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</si>
  <si>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</si>
  <si>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</si>
  <si>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</si>
  <si>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</si>
  <si>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</si>
  <si>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</si>
  <si>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</si>
  <si>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</si>
  <si>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</si>
  <si>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</si>
  <si>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</si>
  <si>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</si>
  <si>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</si>
  <si>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</si>
  <si>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</si>
  <si>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</si>
  <si>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</si>
  <si>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</si>
  <si>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</si>
  <si>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</si>
  <si>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</si>
  <si>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</si>
  <si>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</si>
  <si>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</si>
  <si>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</si>
  <si>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</si>
  <si>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</si>
  <si>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</si>
  <si>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</si>
  <si>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</si>
  <si>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</si>
  <si>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</si>
  <si>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</si>
  <si>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</si>
  <si>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</si>
  <si>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</si>
  <si>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</si>
  <si>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</si>
  <si>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</si>
  <si>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</si>
  <si>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</si>
  <si>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</si>
  <si>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</si>
  <si>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</si>
  <si>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</si>
  <si>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</si>
  <si>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</si>
  <si>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</si>
  <si>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</si>
  <si>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</si>
  <si>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</si>
  <si>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</si>
  <si>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</si>
  <si>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</si>
  <si>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</si>
  <si>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</si>
  <si>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</si>
  <si>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</si>
  <si>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</si>
  <si>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</si>
  <si>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</si>
  <si>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</si>
  <si>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</si>
  <si>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</si>
  <si>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</si>
  <si>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</si>
  <si>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</si>
  <si>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</si>
  <si>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</si>
  <si>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</si>
  <si>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</si>
  <si>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</si>
  <si>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</si>
  <si>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</si>
  <si>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</si>
  <si>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</si>
  <si>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</si>
  <si>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</si>
  <si>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</si>
  <si>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</si>
  <si>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</si>
  <si>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</si>
  <si>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</si>
  <si>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</si>
  <si>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</si>
  <si>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</si>
  <si>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</si>
  <si>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</si>
  <si>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</si>
  <si>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</si>
  <si>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</si>
  <si>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</si>
  <si>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</si>
  <si>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</si>
  <si>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</si>
  <si>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</si>
  <si>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</si>
  <si>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</si>
  <si>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</si>
  <si>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</si>
  <si>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</si>
  <si>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</si>
  <si>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</si>
  <si>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</si>
  <si>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</si>
  <si>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</si>
  <si>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</si>
  <si>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</si>
  <si>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</si>
  <si>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</si>
  <si>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</si>
  <si>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</si>
  <si>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</si>
  <si>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</si>
  <si>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</si>
  <si>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</si>
  <si>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</si>
  <si>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</si>
  <si>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</si>
  <si>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</si>
  <si>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</si>
  <si>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</si>
  <si>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</si>
  <si>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</si>
  <si>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</si>
  <si>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</si>
  <si>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</si>
  <si>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</si>
  <si>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</si>
  <si>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</si>
  <si>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</si>
  <si>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</si>
  <si>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</si>
  <si>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</si>
  <si>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</si>
  <si>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</si>
  <si>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</si>
  <si>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</si>
  <si>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</si>
  <si>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</si>
  <si>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</si>
  <si>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</si>
  <si>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</si>
  <si>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</si>
  <si>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</si>
  <si>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</si>
  <si>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</si>
  <si>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</si>
  <si>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</si>
  <si>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</si>
  <si>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</si>
  <si>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</si>
  <si>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</si>
  <si>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</si>
  <si>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</si>
  <si>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</si>
  <si>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</si>
  <si>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</si>
  <si>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</si>
  <si>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</si>
  <si>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</si>
  <si>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</si>
  <si>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</si>
  <si>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</si>
  <si>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</si>
  <si>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</si>
  <si>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</si>
  <si>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</si>
  <si>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</si>
  <si>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</si>
  <si>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</si>
  <si>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</si>
  <si>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</si>
  <si>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</si>
  <si>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</si>
  <si>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</si>
  <si>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</si>
  <si>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</si>
  <si>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</si>
  <si>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</si>
  <si>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</si>
  <si>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</si>
  <si>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</si>
  <si>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</si>
  <si>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</si>
  <si>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</si>
  <si>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</si>
  <si>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</si>
  <si>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</si>
  <si>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</si>
  <si>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</si>
  <si>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</si>
  <si>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</si>
  <si>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</si>
  <si>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</si>
  <si>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</si>
  <si>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</si>
  <si>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</si>
  <si>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</si>
  <si>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</si>
  <si>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</si>
  <si>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</si>
  <si>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</si>
  <si>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</si>
  <si>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</si>
  <si>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</si>
  <si>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</si>
  <si>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</si>
  <si>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</si>
  <si>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</si>
  <si>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</si>
  <si>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</si>
  <si>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</si>
  <si>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</si>
  <si>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</si>
  <si>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</si>
  <si>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</si>
  <si>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</si>
  <si>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</si>
  <si>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</si>
  <si>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</si>
  <si>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</si>
  <si>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</si>
  <si>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</si>
  <si>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</si>
  <si>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</si>
  <si>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</si>
  <si>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</si>
  <si>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</si>
  <si>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</si>
  <si>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</si>
  <si>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</si>
  <si>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</si>
  <si>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</si>
  <si>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</si>
  <si>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</si>
  <si>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</si>
  <si>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</si>
  <si>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</si>
  <si>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</si>
  <si>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</si>
  <si>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</si>
  <si>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</si>
  <si>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</si>
  <si>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</si>
  <si>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</si>
  <si>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</si>
  <si>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</si>
  <si>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</si>
  <si>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</si>
  <si>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</si>
  <si>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</si>
  <si>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</si>
  <si>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</si>
  <si>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</si>
  <si>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</si>
  <si>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</si>
  <si>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</si>
  <si>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</si>
  <si>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</si>
  <si>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</si>
  <si>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</si>
  <si>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</si>
  <si>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</si>
  <si>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</si>
  <si>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</si>
  <si>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</si>
  <si>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</si>
  <si>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</si>
  <si>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</si>
  <si>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</si>
  <si>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</si>
  <si>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</si>
  <si>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</si>
  <si>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</si>
  <si>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</si>
  <si>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</si>
  <si>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</si>
  <si>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</si>
  <si>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</si>
  <si>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</si>
  <si>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</si>
  <si>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</si>
  <si>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</si>
  <si>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</si>
  <si>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</si>
  <si>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</si>
  <si>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</si>
  <si>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</si>
  <si>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</si>
  <si>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</si>
  <si>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</si>
  <si>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</si>
  <si>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</si>
  <si>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</si>
  <si>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</si>
  <si>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</si>
  <si>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</si>
  <si>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</si>
  <si>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</si>
  <si>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</si>
  <si>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</si>
  <si>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</si>
  <si>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</si>
  <si>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</si>
  <si>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</si>
  <si>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</si>
  <si>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</si>
  <si>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</si>
  <si>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</si>
  <si>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</si>
  <si>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</si>
  <si>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</si>
  <si>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</si>
  <si>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</si>
  <si>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</si>
  <si>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</si>
  <si>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</si>
  <si>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</si>
  <si>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</si>
  <si>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</si>
  <si>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</si>
  <si>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</si>
  <si>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</si>
  <si>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</si>
  <si>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</si>
  <si>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</si>
  <si>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</si>
  <si>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</si>
  <si>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</si>
  <si>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</si>
  <si>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</si>
  <si>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</si>
  <si>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</si>
  <si>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</si>
  <si>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</si>
  <si>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</si>
  <si>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</si>
  <si>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</si>
  <si>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</si>
  <si>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</si>
  <si>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</si>
  <si>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</si>
  <si>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</si>
  <si>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</si>
  <si>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</si>
  <si>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</si>
  <si>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</si>
  <si>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</si>
  <si>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</si>
  <si>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</si>
  <si>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</si>
  <si>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</si>
  <si>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</si>
  <si>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</si>
  <si>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</si>
  <si>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</si>
  <si>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</si>
  <si>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</si>
  <si>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</si>
  <si>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</si>
  <si>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</si>
  <si>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</si>
  <si>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</si>
  <si>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</si>
  <si>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</si>
  <si>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</si>
  <si>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</si>
  <si>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</si>
  <si>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</si>
  <si>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</si>
  <si>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</si>
  <si>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</si>
  <si>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</si>
  <si>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</si>
  <si>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</si>
  <si>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</si>
  <si>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</si>
  <si>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</si>
  <si>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</si>
  <si>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</si>
  <si>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</si>
  <si>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</si>
  <si>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</si>
  <si>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</si>
  <si>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</si>
  <si>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</si>
  <si>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</si>
  <si>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</si>
  <si>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</si>
  <si>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</si>
  <si>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</si>
  <si>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</si>
  <si>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</si>
  <si>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</si>
  <si>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</si>
  <si>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</si>
  <si>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</si>
  <si>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</si>
  <si>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</si>
  <si>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</si>
  <si>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</si>
  <si>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</si>
  <si>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</si>
  <si>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</si>
  <si>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</si>
  <si>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</si>
  <si>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</si>
  <si>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</si>
  <si>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</si>
  <si>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</si>
  <si>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</si>
  <si>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</si>
  <si>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</si>
  <si>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</si>
  <si>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</si>
  <si>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</si>
  <si>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</si>
  <si>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</si>
  <si>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</si>
  <si>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</si>
  <si>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</si>
  <si>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</si>
  <si>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</si>
  <si>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</si>
  <si>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</si>
  <si>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</si>
  <si>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</si>
  <si>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</si>
  <si>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</si>
  <si>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</si>
  <si>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</si>
  <si>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</si>
  <si>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</si>
  <si>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</si>
  <si>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</si>
  <si>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</si>
  <si>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</si>
  <si>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</si>
  <si>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</si>
  <si>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</si>
  <si>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</si>
  <si>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</si>
  <si>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</si>
  <si>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</si>
  <si>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</si>
  <si>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</si>
  <si>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</si>
  <si>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</si>
  <si>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</si>
  <si>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</si>
  <si>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</si>
  <si>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</si>
  <si>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</si>
  <si>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</si>
  <si>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</si>
  <si>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</si>
  <si>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</si>
  <si>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</si>
  <si>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</si>
  <si>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</si>
  <si>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</si>
  <si>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</si>
  <si>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</si>
  <si>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</si>
  <si>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</si>
  <si>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</si>
  <si>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</si>
  <si>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</si>
  <si>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</si>
  <si>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</si>
  <si>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</si>
  <si>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</si>
  <si>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</si>
  <si>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</si>
  <si>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</si>
  <si>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</si>
  <si>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</si>
  <si>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</si>
  <si>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</si>
  <si>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</si>
  <si>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</si>
  <si>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</si>
  <si>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</si>
  <si>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</si>
  <si>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</si>
  <si>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</si>
  <si>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</si>
  <si>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</si>
  <si>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</si>
  <si>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</si>
  <si>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</si>
  <si>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</si>
  <si>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</si>
  <si>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</si>
  <si>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</si>
  <si>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</si>
  <si>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</si>
  <si>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</si>
  <si>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</si>
  <si>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</si>
  <si>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</si>
  <si>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</si>
  <si>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</si>
  <si>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</si>
  <si>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</si>
  <si>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</si>
  <si>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</si>
  <si>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</si>
  <si>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</si>
  <si>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</si>
  <si>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</si>
  <si>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</si>
  <si>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</si>
  <si>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</si>
  <si>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</si>
  <si>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</si>
  <si>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</si>
  <si>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</si>
  <si>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</si>
  <si>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</si>
  <si>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</si>
  <si>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</si>
  <si>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</si>
  <si>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</si>
  <si>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</si>
  <si>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</si>
  <si>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</si>
  <si>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</si>
  <si>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</si>
  <si>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</si>
  <si>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</si>
  <si>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</si>
  <si>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</si>
  <si>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</si>
  <si>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</si>
  <si>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</si>
  <si>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</si>
  <si>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</si>
  <si>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</si>
  <si>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</si>
  <si>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</si>
  <si>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</si>
  <si>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</si>
  <si>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</si>
  <si>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</si>
  <si>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</si>
  <si>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</si>
  <si>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</si>
  <si>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</si>
  <si>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</si>
  <si>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</si>
  <si>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</si>
  <si>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</si>
  <si>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</si>
  <si>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</si>
  <si>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</si>
  <si>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</si>
  <si>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</si>
  <si>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</si>
  <si>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</si>
  <si>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</si>
  <si>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</si>
  <si>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</si>
  <si>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</si>
  <si>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</si>
  <si>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</si>
  <si>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</si>
  <si>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</si>
  <si>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</si>
  <si>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</si>
  <si>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</si>
  <si>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</si>
  <si>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</si>
  <si>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</si>
  <si>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</si>
  <si>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</si>
  <si>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</si>
  <si>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</si>
  <si>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</si>
  <si>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</si>
  <si>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</si>
  <si>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</si>
  <si>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</si>
  <si>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</si>
  <si>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</si>
  <si>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</si>
  <si>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</si>
  <si>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</si>
  <si>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</si>
  <si>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</si>
  <si>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</si>
  <si>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</si>
  <si>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</si>
  <si>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</si>
  <si>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</si>
  <si>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</si>
  <si>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</si>
  <si>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</si>
  <si>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</si>
  <si>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</si>
  <si>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</si>
  <si>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</si>
  <si>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</si>
  <si>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</si>
  <si>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</si>
  <si>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</si>
  <si>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</si>
  <si>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</si>
  <si>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</si>
  <si>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</si>
  <si>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</si>
  <si>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</si>
  <si>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</si>
  <si>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</si>
  <si>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</si>
  <si>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</si>
  <si>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</si>
  <si>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</si>
  <si>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</si>
  <si>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</si>
  <si>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</si>
  <si>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</si>
  <si>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</si>
  <si>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</si>
  <si>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</si>
  <si>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</si>
  <si>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</si>
  <si>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</si>
  <si>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</si>
  <si>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</si>
  <si>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</si>
  <si>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</si>
  <si>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</si>
  <si>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</si>
  <si>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</si>
  <si>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</si>
  <si>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</si>
  <si>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</si>
  <si>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</si>
  <si>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</si>
  <si>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</si>
  <si>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</si>
  <si>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</si>
  <si>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</si>
  <si>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</si>
  <si>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</si>
  <si>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</si>
  <si>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</si>
  <si>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</si>
  <si>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</si>
  <si>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</si>
  <si>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</si>
  <si>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</si>
  <si>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</si>
  <si>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</si>
  <si>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</si>
  <si>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</si>
  <si>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</si>
  <si>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</si>
  <si>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</si>
  <si>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</si>
  <si>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</si>
  <si>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</si>
  <si>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</si>
  <si>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</si>
  <si>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</si>
  <si>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</si>
  <si>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</si>
  <si>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</si>
  <si>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</si>
  <si>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</si>
  <si>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</si>
  <si>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</si>
  <si>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</si>
  <si>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</si>
  <si>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</si>
  <si>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</si>
  <si>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</si>
  <si>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</si>
  <si>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</si>
  <si>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</si>
  <si>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</si>
  <si>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</si>
  <si>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</si>
  <si>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</si>
  <si>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</si>
  <si>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</si>
  <si>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</si>
  <si>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</si>
  <si>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</si>
  <si>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</si>
  <si>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</si>
  <si>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</si>
  <si>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</si>
  <si>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</si>
  <si>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</si>
  <si>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</si>
  <si>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</si>
  <si>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</si>
  <si>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</si>
  <si>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</si>
  <si>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</si>
  <si>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</si>
  <si>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</si>
  <si>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</si>
  <si>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</si>
  <si>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</si>
  <si>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</si>
  <si>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</si>
  <si>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</si>
  <si>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</si>
  <si>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</si>
  <si>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</si>
  <si>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</si>
  <si>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</si>
  <si>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</si>
  <si>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</si>
  <si>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</si>
  <si>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</si>
  <si>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</si>
  <si>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</si>
  <si>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</si>
  <si>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</si>
  <si>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</si>
  <si>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</si>
  <si>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</si>
  <si>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</si>
  <si>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</si>
  <si>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</si>
  <si>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</si>
  <si>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</si>
  <si>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</si>
  <si>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</si>
  <si>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</si>
  <si>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</si>
  <si>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</si>
  <si>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</si>
  <si>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</si>
  <si>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</si>
  <si>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</si>
  <si>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</si>
  <si>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</si>
  <si>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</si>
  <si>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</si>
  <si>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</si>
  <si>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</si>
  <si>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</si>
  <si>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</si>
  <si>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</si>
  <si>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</si>
  <si>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</si>
  <si>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</si>
  <si>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</si>
  <si>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</si>
  <si>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</si>
  <si>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</si>
  <si>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</si>
  <si>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</si>
  <si>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</si>
  <si>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</si>
  <si>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</si>
  <si>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</si>
  <si>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</si>
  <si>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</si>
  <si>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</si>
  <si>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</si>
  <si>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</si>
  <si>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</si>
  <si>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</si>
  <si>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</si>
  <si>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</si>
  <si>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</si>
  <si>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</si>
  <si>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</si>
  <si>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</si>
  <si>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</si>
  <si>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</si>
  <si>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</si>
  <si>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</si>
  <si>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</si>
  <si>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</si>
  <si>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</si>
  <si>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</si>
  <si>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</si>
  <si>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</si>
  <si>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</si>
  <si>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</si>
  <si>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</si>
  <si>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</si>
  <si>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</si>
  <si>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</si>
  <si>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</si>
  <si>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</si>
  <si>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</si>
  <si>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</si>
  <si>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</si>
  <si>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</si>
  <si>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</si>
  <si>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</si>
  <si>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</si>
  <si>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</si>
  <si>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</si>
  <si>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</si>
  <si>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</si>
  <si>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</si>
  <si>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</si>
  <si>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</si>
  <si>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</si>
  <si>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</si>
  <si>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</si>
  <si>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</si>
  <si>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</si>
  <si>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</si>
  <si>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</si>
  <si>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</si>
  <si>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</si>
  <si>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</si>
  <si>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</si>
  <si>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</si>
  <si>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</si>
  <si>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</si>
  <si>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</si>
  <si>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</si>
  <si>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</si>
  <si>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</si>
  <si>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</si>
  <si>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</si>
  <si>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</si>
  <si>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</si>
  <si>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</si>
  <si>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</si>
  <si>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</si>
  <si>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</si>
  <si>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</si>
  <si>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</si>
  <si>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</si>
  <si>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</si>
  <si>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</si>
  <si>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</si>
  <si>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</si>
  <si>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</si>
  <si>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</si>
  <si>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</si>
  <si>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</si>
  <si>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</si>
  <si>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</si>
  <si>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</si>
  <si>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</si>
  <si>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</si>
  <si>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</si>
  <si>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</si>
  <si>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</si>
  <si>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</si>
  <si>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</si>
  <si>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</si>
  <si>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</si>
  <si>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</si>
  <si>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</si>
  <si>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</si>
  <si>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</si>
  <si>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</si>
  <si>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</si>
  <si>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</si>
  <si>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</si>
  <si>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</si>
  <si>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</si>
  <si>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</si>
  <si>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</si>
  <si>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</si>
  <si>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</si>
  <si>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</si>
  <si>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</si>
  <si>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</si>
  <si>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</si>
  <si>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</si>
  <si>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</si>
  <si>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</si>
  <si>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</si>
  <si>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</si>
  <si>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</si>
  <si>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</si>
  <si>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</si>
  <si>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</si>
  <si>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</si>
  <si>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</si>
  <si>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</si>
  <si>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</si>
  <si>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</si>
  <si>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</si>
  <si>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</si>
  <si>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</si>
  <si>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</si>
  <si>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</si>
  <si>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</si>
  <si>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</si>
  <si>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</si>
  <si>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</si>
  <si>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</si>
  <si>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</si>
  <si>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</si>
  <si>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</si>
  <si>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</si>
  <si>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</si>
  <si>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</si>
  <si>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</si>
  <si>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</si>
  <si>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</si>
  <si>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</si>
  <si>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</si>
  <si>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</si>
  <si>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</si>
  <si>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</si>
  <si>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</si>
  <si>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</si>
  <si>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</si>
  <si>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</si>
  <si>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</si>
  <si>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</si>
  <si>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</si>
  <si>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</si>
  <si>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</si>
  <si>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</si>
  <si>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</si>
  <si>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</si>
  <si>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</si>
  <si>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</si>
  <si>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</si>
  <si>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</si>
  <si>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</si>
  <si>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</si>
  <si>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</si>
  <si>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</si>
  <si>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</si>
  <si>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</si>
  <si>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</si>
  <si>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</si>
  <si>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</si>
  <si>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</si>
  <si>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</si>
  <si>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</si>
  <si>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</si>
  <si>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</si>
  <si>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</si>
  <si>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</si>
  <si>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</si>
  <si>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</si>
  <si>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</si>
  <si>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</si>
  <si>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</si>
  <si>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</si>
  <si>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</si>
  <si>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</si>
  <si>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</si>
  <si>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</si>
  <si>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</si>
  <si>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</si>
  <si>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</si>
  <si>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</si>
  <si>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</si>
  <si>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</si>
  <si>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</si>
  <si>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</si>
  <si>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</si>
  <si>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</si>
  <si>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</si>
  <si>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</si>
  <si>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</si>
  <si>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</si>
  <si>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</si>
  <si>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</si>
  <si>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</si>
  <si>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</si>
  <si>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</si>
  <si>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</si>
  <si>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</si>
  <si>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</si>
  <si>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</si>
  <si>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</si>
  <si>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</si>
  <si>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</si>
  <si>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</si>
  <si>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</si>
  <si>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</si>
  <si>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</si>
  <si>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</si>
  <si>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</si>
  <si>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</si>
  <si>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</si>
  <si>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</si>
  <si>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</si>
  <si>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</si>
  <si>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</si>
  <si>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</si>
  <si>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</si>
  <si>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</si>
  <si>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</si>
  <si>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</si>
  <si>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</si>
  <si>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</si>
  <si>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</si>
  <si>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</si>
  <si>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</si>
  <si>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</si>
  <si>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</si>
  <si>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</si>
  <si>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</si>
  <si>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</si>
  <si>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</si>
  <si>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</si>
  <si>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</si>
  <si>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</si>
  <si>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</si>
  <si>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</si>
  <si>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</si>
  <si>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</si>
  <si>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</si>
  <si>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</si>
  <si>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</si>
  <si>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</si>
  <si>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</si>
  <si>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</si>
  <si>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</si>
  <si>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</si>
  <si>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</si>
  <si>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</si>
  <si>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</si>
  <si>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</si>
  <si>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</si>
  <si>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</si>
  <si>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</si>
  <si>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</si>
  <si>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</si>
  <si>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</si>
  <si>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</si>
  <si>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</si>
  <si>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</si>
  <si>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</si>
  <si>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</si>
  <si>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</si>
  <si>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</si>
  <si>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</si>
  <si>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</si>
  <si>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</si>
  <si>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</si>
  <si>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</si>
  <si>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</si>
  <si>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</si>
  <si>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</si>
  <si>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</si>
  <si>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</si>
  <si>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</si>
  <si>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</si>
  <si>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</si>
  <si>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</si>
  <si>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</si>
  <si>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</si>
  <si>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</si>
  <si>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</si>
  <si>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</si>
  <si>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</si>
  <si>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</si>
  <si>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</si>
  <si>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</si>
  <si>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</si>
  <si>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</si>
  <si>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</si>
  <si>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</si>
  <si>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</si>
  <si>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</si>
  <si>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</si>
  <si>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</si>
  <si>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</si>
  <si>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</si>
  <si>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</si>
  <si>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</si>
  <si>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</si>
  <si>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</si>
  <si>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</si>
  <si>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</si>
  <si>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</si>
  <si>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</si>
  <si>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</si>
  <si>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</si>
  <si>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</si>
  <si>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</si>
  <si>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</si>
  <si>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</si>
  <si>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</si>
  <si>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</si>
  <si>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</si>
  <si>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</si>
  <si>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</si>
  <si>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</si>
  <si>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</si>
  <si>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</si>
  <si>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</si>
  <si>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</si>
  <si>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</si>
  <si>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</si>
  <si>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</si>
  <si>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</si>
  <si>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</si>
  <si>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</si>
  <si>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</si>
  <si>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</si>
  <si>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</si>
  <si>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</si>
  <si>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</si>
  <si>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</si>
  <si>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</si>
  <si>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</si>
  <si>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</si>
  <si>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</si>
  <si>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</si>
  <si>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</si>
  <si>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</si>
  <si>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</si>
  <si>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</si>
  <si>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</si>
  <si>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</si>
  <si>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</si>
  <si>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</si>
  <si>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</si>
  <si>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</si>
  <si>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</si>
  <si>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</si>
  <si>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</si>
  <si>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</si>
  <si>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</si>
  <si>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</si>
  <si>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</si>
  <si>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</si>
  <si>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</si>
  <si>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</si>
  <si>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</si>
  <si>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</si>
  <si>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</si>
  <si>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</si>
  <si>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</si>
  <si>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</si>
  <si>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</si>
  <si>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</si>
  <si>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</si>
  <si>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</si>
  <si>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</si>
  <si>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</si>
  <si>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</si>
  <si>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</si>
  <si>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</si>
  <si>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</si>
  <si>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</si>
  <si>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</si>
  <si>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</si>
  <si>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</si>
  <si>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</si>
  <si>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</si>
  <si>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</si>
  <si>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</si>
  <si>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</si>
  <si>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</si>
  <si>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</si>
  <si>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</si>
  <si>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</si>
  <si>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</si>
  <si>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</si>
  <si>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</si>
  <si>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</si>
  <si>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</si>
  <si>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</si>
  <si>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</si>
  <si>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</si>
  <si>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</si>
  <si>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</si>
  <si>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</si>
  <si>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</si>
  <si>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</si>
  <si>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</si>
  <si>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</si>
  <si>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</si>
  <si>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</si>
  <si>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</si>
  <si>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</si>
  <si>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</si>
  <si>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</si>
  <si>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</si>
  <si>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</si>
  <si>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</si>
  <si>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</si>
  <si>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</si>
  <si>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</si>
  <si>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</si>
  <si>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</si>
  <si>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</si>
  <si>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</si>
  <si>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</si>
  <si>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</si>
  <si>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</si>
  <si>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</si>
  <si>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</si>
  <si>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</si>
  <si>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</si>
  <si>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</si>
  <si>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</si>
  <si>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</si>
  <si>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</si>
  <si>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</si>
  <si>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</si>
  <si>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</si>
  <si>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</si>
  <si>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</si>
  <si>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</si>
  <si>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</si>
  <si>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</si>
  <si>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</si>
  <si>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</si>
  <si>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</si>
  <si>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</si>
  <si>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</si>
  <si>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</si>
  <si>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</si>
  <si>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</si>
  <si>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</si>
  <si>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</si>
  <si>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</si>
  <si>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</si>
  <si>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</si>
  <si>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</si>
  <si>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</si>
  <si>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</si>
  <si>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</si>
  <si>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</si>
  <si>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</si>
  <si>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</si>
  <si>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</si>
  <si>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</si>
  <si>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</si>
  <si>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</si>
  <si>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</si>
  <si>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</si>
  <si>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</si>
  <si>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</si>
  <si>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</si>
  <si>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</si>
  <si>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</si>
  <si>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</si>
  <si>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</si>
  <si>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</si>
  <si>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</si>
  <si>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</si>
  <si>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</si>
  <si>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</si>
  <si>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</si>
  <si>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</si>
  <si>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</si>
  <si>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</si>
  <si>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</si>
  <si>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</si>
  <si>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</si>
  <si>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</si>
  <si>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</si>
  <si>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</si>
  <si>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</si>
  <si>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</si>
  <si>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</si>
  <si>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</si>
  <si>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</si>
  <si>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</si>
  <si>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</si>
  <si>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</si>
  <si>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</si>
  <si>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</si>
  <si>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</si>
  <si>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</si>
  <si>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</si>
  <si>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</si>
  <si>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</si>
  <si>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</si>
  <si>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</si>
  <si>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</si>
  <si>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</si>
  <si>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</si>
  <si>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</si>
  <si>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</si>
  <si>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</si>
  <si>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</si>
  <si>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</si>
  <si>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</si>
  <si>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</si>
  <si>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</si>
  <si>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</si>
  <si>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</si>
  <si>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</si>
  <si>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</si>
  <si>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</si>
  <si>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</si>
  <si>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</si>
  <si>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</si>
  <si>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</si>
  <si>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</si>
  <si>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</si>
  <si>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</si>
  <si>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</si>
  <si>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</si>
  <si>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</si>
  <si>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</si>
  <si>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</si>
  <si>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</si>
  <si>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</si>
  <si>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</si>
  <si>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</si>
  <si>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</si>
  <si>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</si>
  <si>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</si>
  <si>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</si>
  <si>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</si>
  <si>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</si>
  <si>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</si>
  <si>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</si>
  <si>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</si>
  <si>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</si>
  <si>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</si>
  <si>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</si>
  <si>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</si>
  <si>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</si>
  <si>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</si>
  <si>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</si>
  <si>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</si>
  <si>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</si>
  <si>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</si>
  <si>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</si>
  <si>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</si>
  <si>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</si>
  <si>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</si>
  <si>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</si>
  <si>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</si>
  <si>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</si>
  <si>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</si>
  <si>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</si>
  <si>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</si>
  <si>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</si>
  <si>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</si>
  <si>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</si>
  <si>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</si>
  <si>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</si>
  <si>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</si>
  <si>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</si>
  <si>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</si>
  <si>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</si>
  <si>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</si>
  <si>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</si>
  <si>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</si>
  <si>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</si>
  <si>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</si>
  <si>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</si>
  <si>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</si>
  <si>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</si>
  <si>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</si>
  <si>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</si>
  <si>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</si>
  <si>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</si>
  <si>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</si>
  <si>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</si>
  <si>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</si>
  <si>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</si>
  <si>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</si>
  <si>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</si>
  <si>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</si>
  <si>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</si>
  <si>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</si>
  <si>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</si>
  <si>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</si>
  <si>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</si>
  <si>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</si>
  <si>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</si>
  <si>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</si>
  <si>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</si>
  <si>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</si>
  <si>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</si>
  <si>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</si>
  <si>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</si>
  <si>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</si>
  <si>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</si>
  <si>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</si>
  <si>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</si>
  <si>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</si>
  <si>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</si>
  <si>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</si>
  <si>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</si>
  <si>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</si>
  <si>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</si>
  <si>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</si>
  <si>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</si>
  <si>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</si>
  <si>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</si>
  <si>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</si>
  <si>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</si>
  <si>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</si>
  <si>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</si>
  <si>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</si>
  <si>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</si>
  <si>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</si>
  <si>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</si>
  <si>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</si>
  <si>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</si>
  <si>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</si>
  <si>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</si>
  <si>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</si>
  <si>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</si>
  <si>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</si>
  <si>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</si>
  <si>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</si>
  <si>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</si>
  <si>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</si>
  <si>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</si>
  <si>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</si>
  <si>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</si>
  <si>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</si>
  <si>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</si>
  <si>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</si>
  <si>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</si>
  <si>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</si>
  <si>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</si>
  <si>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</si>
  <si>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</si>
  <si>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</si>
  <si>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</si>
  <si>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</si>
  <si>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</si>
  <si>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</si>
  <si>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</si>
  <si>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</si>
  <si>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</si>
  <si>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</si>
  <si>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</si>
  <si>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</si>
  <si>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</si>
  <si>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</si>
  <si>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</si>
  <si>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</si>
  <si>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</si>
  <si>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</si>
  <si>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</si>
  <si>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</si>
  <si>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</si>
  <si>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</si>
  <si>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</si>
  <si>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</si>
  <si>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</si>
  <si>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</si>
  <si>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</si>
  <si>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</si>
  <si>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</si>
  <si>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</si>
  <si>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</si>
  <si>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</si>
  <si>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</si>
  <si>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</si>
  <si>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</si>
  <si>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</si>
  <si>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</si>
  <si>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</si>
  <si>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</si>
  <si>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</si>
  <si>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</si>
  <si>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</si>
  <si>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</si>
  <si>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</si>
  <si>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</si>
  <si>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</si>
  <si>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</si>
  <si>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</si>
  <si>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</si>
  <si>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</si>
  <si>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</si>
  <si>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</si>
  <si>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</si>
  <si>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</si>
  <si>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</si>
  <si>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</si>
  <si>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</si>
  <si>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</si>
  <si>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</si>
  <si>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</si>
  <si>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</si>
  <si>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</si>
  <si>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</si>
  <si>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</si>
  <si>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</si>
  <si>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</si>
  <si>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</si>
  <si>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</si>
  <si>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</si>
  <si>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</si>
  <si>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</si>
  <si>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</si>
  <si>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</si>
  <si>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</si>
  <si>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</si>
  <si>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</si>
  <si>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</si>
  <si>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</si>
  <si>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</si>
  <si>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</si>
  <si>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</si>
  <si>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</si>
  <si>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</si>
  <si>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</si>
  <si>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</si>
  <si>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</si>
  <si>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</si>
  <si>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</si>
  <si>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</si>
  <si>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</si>
  <si>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</si>
  <si>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</si>
  <si>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</si>
  <si>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</si>
  <si>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</si>
  <si>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</si>
  <si>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</si>
  <si>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</si>
  <si>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</si>
  <si>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</si>
  <si>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</si>
  <si>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</si>
  <si>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</si>
  <si>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</si>
  <si>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</si>
  <si>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</si>
  <si>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</si>
  <si>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</si>
  <si>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</si>
  <si>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</si>
  <si>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</si>
  <si>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</si>
  <si>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</si>
  <si>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</si>
  <si>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</si>
  <si>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</si>
  <si>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</si>
  <si>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</si>
  <si>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</si>
  <si>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</si>
  <si>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</si>
  <si>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</si>
  <si>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</si>
  <si>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</si>
  <si>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</si>
  <si>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</si>
  <si>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</si>
  <si>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</si>
  <si>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</si>
  <si>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</si>
  <si>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</si>
  <si>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</si>
  <si>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</si>
  <si>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</si>
  <si>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</si>
  <si>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</si>
  <si>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</si>
  <si>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</si>
  <si>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</si>
  <si>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</si>
  <si>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</si>
  <si>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</si>
  <si>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</si>
  <si>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</si>
  <si>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</si>
  <si>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</si>
  <si>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</si>
  <si>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</si>
  <si>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</si>
  <si>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</si>
  <si>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</si>
  <si>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</si>
  <si>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</si>
  <si>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</si>
  <si>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</si>
  <si>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</si>
  <si>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</si>
  <si>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</si>
  <si>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</si>
  <si>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</si>
  <si>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</si>
  <si>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</si>
  <si>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</si>
  <si>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</si>
  <si>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</si>
  <si>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</si>
  <si>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</si>
  <si>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</si>
  <si>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</si>
  <si>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</si>
  <si>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</si>
  <si>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</si>
  <si>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</si>
  <si>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</si>
  <si>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</si>
  <si>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</si>
  <si>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</si>
  <si>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</si>
  <si>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</si>
  <si>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</si>
  <si>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</si>
  <si>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</si>
  <si>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</si>
  <si>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</si>
  <si>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</si>
  <si>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</si>
  <si>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</si>
  <si>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</si>
  <si>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</si>
  <si>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</si>
  <si>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</si>
  <si>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</si>
  <si>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</si>
  <si>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</si>
  <si>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</si>
  <si>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</si>
  <si>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</si>
  <si>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</si>
  <si>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</si>
  <si>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</si>
  <si>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</si>
  <si>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</si>
  <si>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</si>
  <si>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</si>
  <si>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</si>
  <si>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</si>
  <si>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</si>
  <si>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</si>
  <si>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</si>
  <si>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</si>
  <si>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</si>
  <si>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</si>
  <si>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</si>
  <si>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</si>
  <si>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</si>
  <si>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</si>
  <si>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</si>
  <si>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</si>
  <si>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</si>
  <si>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</si>
  <si>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</si>
  <si>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</si>
  <si>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</si>
  <si>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</si>
  <si>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</si>
  <si>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</si>
  <si>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</si>
  <si>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</si>
  <si>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</si>
  <si>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</si>
  <si>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</si>
  <si>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</si>
  <si>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</si>
  <si>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</si>
  <si>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</si>
  <si>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</si>
  <si>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</si>
  <si>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</si>
  <si>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</si>
  <si>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</si>
  <si>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</si>
  <si>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</si>
  <si>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</si>
  <si>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</si>
  <si>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</si>
  <si>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</si>
  <si>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</si>
  <si>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</si>
  <si>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</si>
  <si>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</si>
  <si>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</si>
  <si>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</si>
  <si>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</si>
  <si>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</si>
  <si>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</si>
  <si>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</si>
  <si>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</si>
  <si>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</si>
  <si>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</si>
  <si>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</si>
  <si>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</si>
  <si>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</si>
  <si>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</si>
  <si>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</si>
  <si>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</si>
  <si>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</si>
  <si>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</si>
  <si>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</si>
  <si>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</si>
  <si>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</si>
  <si>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</si>
  <si>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</si>
  <si>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</si>
  <si>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</si>
  <si>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</si>
  <si>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</si>
  <si>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</si>
  <si>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</si>
  <si>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</si>
  <si>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</si>
  <si>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</si>
  <si>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</si>
  <si>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</si>
  <si>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</si>
  <si>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</si>
  <si>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</si>
  <si>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</si>
  <si>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</si>
  <si>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</si>
  <si>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</si>
  <si>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</si>
  <si>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</si>
  <si>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</si>
  <si>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</si>
  <si>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</si>
  <si>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</si>
  <si>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</si>
  <si>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</si>
  <si>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</si>
  <si>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</si>
  <si>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</si>
  <si>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</si>
  <si>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</si>
  <si>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</si>
  <si>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</si>
  <si>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</si>
  <si>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</si>
  <si>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</si>
  <si>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</si>
  <si>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</si>
  <si>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</si>
  <si>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</si>
  <si>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</si>
  <si>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</si>
  <si>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</si>
  <si>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</si>
  <si>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</si>
  <si>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</si>
  <si>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</si>
  <si>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</si>
  <si>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</si>
  <si>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</si>
  <si>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</si>
  <si>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</si>
  <si>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</si>
  <si>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</si>
  <si>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</si>
  <si>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</si>
  <si>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</si>
  <si>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</si>
  <si>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</si>
  <si>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</si>
  <si>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</si>
  <si>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</si>
  <si>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</si>
  <si>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</si>
  <si>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</si>
  <si>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</si>
  <si>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</si>
  <si>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</si>
  <si>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</si>
  <si>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</si>
  <si>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</si>
  <si>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</si>
  <si>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</si>
  <si>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</si>
  <si>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</si>
  <si>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</si>
  <si>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</si>
  <si>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</si>
  <si>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</si>
  <si>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</si>
  <si>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</si>
  <si>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</si>
  <si>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</si>
  <si>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</si>
  <si>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</si>
  <si>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</si>
  <si>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</si>
  <si>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</si>
  <si>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</si>
  <si>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</si>
  <si>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</si>
  <si>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</si>
  <si>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</si>
  <si>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</si>
  <si>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</si>
  <si>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</si>
  <si>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</si>
  <si>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</si>
  <si>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</si>
  <si>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</si>
  <si>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</si>
  <si>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</si>
  <si>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</si>
  <si>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</si>
  <si>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</si>
  <si>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</si>
  <si>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</si>
  <si>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</si>
  <si>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</si>
  <si>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</si>
  <si>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</si>
  <si>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</si>
  <si>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</si>
  <si>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</si>
  <si>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</si>
  <si>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</si>
  <si>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</si>
  <si>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</si>
  <si>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</si>
  <si>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</si>
  <si>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</si>
  <si>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</si>
  <si>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</si>
  <si>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</si>
  <si>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</si>
  <si>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</si>
  <si>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</si>
  <si>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</si>
  <si>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</si>
  <si>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</si>
  <si>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</si>
  <si>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</si>
  <si>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</si>
  <si>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</si>
  <si>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</si>
  <si>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</si>
  <si>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</si>
  <si>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</si>
  <si>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</si>
  <si>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</si>
  <si>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</si>
  <si>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</si>
  <si>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</si>
  <si>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</si>
  <si>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</si>
  <si>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</si>
  <si>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</si>
  <si>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</si>
  <si>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</si>
  <si>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</si>
  <si>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</si>
  <si>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</si>
  <si>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</si>
  <si>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</si>
  <si>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</si>
  <si>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</si>
  <si>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</si>
  <si>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</si>
  <si>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</si>
  <si>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</si>
  <si>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</si>
  <si>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</si>
  <si>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</si>
  <si>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</si>
  <si>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</si>
  <si>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</si>
  <si>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</si>
  <si>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</si>
  <si>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</si>
  <si>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</si>
  <si>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</si>
  <si>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</si>
  <si>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</si>
  <si>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</si>
  <si>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</si>
  <si>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</si>
  <si>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</si>
  <si>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</si>
  <si>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</si>
  <si>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</si>
  <si>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</si>
  <si>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</si>
  <si>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</si>
  <si>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</si>
  <si>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</si>
  <si>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</si>
  <si>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</si>
  <si>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</si>
  <si>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</si>
  <si>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</si>
  <si>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</si>
  <si>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</si>
  <si>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</si>
  <si>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</si>
  <si>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</si>
  <si>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</si>
  <si>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</si>
  <si>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</si>
  <si>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</si>
  <si>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</si>
  <si>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</si>
  <si>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</si>
  <si>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</si>
  <si>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</si>
  <si>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</si>
  <si>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</si>
  <si>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</si>
  <si>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</si>
  <si>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</si>
  <si>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</si>
  <si>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</si>
  <si>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</si>
  <si>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</si>
  <si>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</si>
  <si>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</si>
  <si>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</si>
  <si>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</si>
  <si>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</si>
  <si>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</si>
  <si>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</si>
  <si>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</si>
  <si>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</si>
  <si>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</si>
  <si>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</si>
  <si>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</si>
  <si>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</si>
  <si>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</si>
  <si>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</si>
  <si>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</si>
  <si>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</si>
  <si>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</si>
  <si>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</si>
  <si>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</si>
  <si>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</si>
  <si>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</si>
  <si>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</si>
  <si>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</si>
  <si>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</si>
  <si>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</si>
  <si>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</si>
  <si>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</si>
  <si>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</si>
  <si>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</si>
  <si>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</si>
  <si>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</si>
  <si>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</si>
  <si>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</si>
  <si>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</si>
  <si>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</si>
  <si>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</si>
  <si>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</si>
  <si>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</si>
  <si>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</si>
  <si>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</si>
  <si>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</si>
  <si>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</si>
  <si>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</si>
  <si>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</si>
  <si>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</si>
  <si>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</si>
  <si>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</si>
  <si>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</si>
  <si>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</si>
  <si>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</si>
  <si>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</si>
  <si>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</si>
  <si>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</si>
  <si>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</si>
  <si>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</si>
  <si>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</si>
  <si>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</si>
  <si>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</si>
  <si>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</si>
  <si>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</si>
  <si>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</si>
  <si>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</si>
  <si>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</si>
  <si>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</si>
  <si>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</si>
  <si>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</si>
  <si>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</si>
  <si>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</si>
  <si>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</si>
  <si>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</si>
  <si>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</si>
  <si>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</si>
  <si>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</si>
  <si>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</si>
  <si>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</si>
  <si>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</si>
  <si>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</si>
  <si>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</si>
  <si>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</si>
  <si>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</si>
  <si>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</si>
  <si>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</si>
  <si>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</si>
  <si>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</si>
  <si>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</si>
  <si>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</si>
  <si>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</si>
  <si>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</si>
  <si>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</si>
  <si>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</si>
  <si>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</si>
  <si>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</si>
  <si>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</si>
  <si>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</si>
  <si>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</si>
  <si>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</si>
  <si>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</si>
  <si>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</si>
  <si>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</si>
  <si>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</si>
  <si>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</si>
  <si>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</si>
  <si>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</si>
  <si>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</si>
  <si>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</si>
  <si>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</si>
  <si>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</si>
  <si>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</si>
  <si>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</si>
  <si>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</si>
  <si>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</si>
  <si>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</si>
  <si>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</si>
  <si>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</si>
  <si>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</si>
  <si>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</si>
  <si>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</si>
  <si>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</si>
  <si>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</si>
  <si>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</si>
  <si>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</si>
  <si>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</si>
  <si>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</si>
  <si>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</si>
  <si>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</si>
  <si>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</si>
  <si>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</si>
  <si>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</si>
  <si>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</si>
  <si>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</si>
  <si>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</si>
  <si>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</si>
  <si>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</si>
  <si>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</si>
  <si>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</si>
  <si>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</si>
  <si>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</si>
  <si>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</si>
  <si>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</si>
  <si>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</si>
  <si>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</si>
  <si>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</si>
  <si>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</si>
  <si>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</si>
  <si>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</si>
  <si>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</si>
  <si>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</si>
  <si>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</si>
  <si>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</si>
  <si>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</si>
  <si>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</si>
  <si>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</si>
  <si>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</si>
  <si>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</si>
  <si>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</si>
  <si>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</si>
  <si>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</si>
  <si>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</si>
  <si>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</si>
  <si>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</si>
  <si>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</si>
  <si>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</si>
  <si>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</si>
  <si>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</si>
  <si>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</si>
  <si>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</si>
  <si>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</si>
  <si>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</si>
  <si>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</si>
  <si>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</si>
  <si>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</si>
  <si>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</si>
  <si>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</si>
  <si>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</si>
  <si>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</si>
  <si>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</si>
  <si>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</si>
  <si>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</si>
  <si>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</si>
  <si>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</si>
  <si>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</si>
  <si>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</si>
  <si>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</si>
  <si>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</si>
  <si>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</si>
  <si>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</si>
  <si>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</si>
  <si>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</si>
  <si>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</si>
  <si>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</si>
  <si>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</si>
  <si>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</si>
  <si>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</si>
  <si>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</si>
  <si>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</si>
  <si>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</si>
  <si>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</si>
  <si>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</si>
  <si>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</si>
  <si>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</si>
  <si>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</si>
  <si>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</si>
  <si>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</si>
  <si>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</si>
  <si>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</si>
  <si>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</si>
  <si>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</si>
  <si>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</si>
  <si>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</si>
  <si>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</si>
  <si>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</si>
  <si>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</si>
  <si>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</si>
  <si>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</si>
  <si>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</si>
  <si>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</si>
  <si>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</si>
  <si>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</si>
  <si>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</si>
  <si>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</si>
  <si>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</si>
  <si>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</si>
  <si>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</si>
  <si>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</si>
  <si>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</si>
  <si>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</si>
  <si>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</si>
  <si>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</si>
  <si>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</si>
  <si>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</si>
  <si>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</si>
  <si>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</si>
  <si>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</si>
  <si>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</si>
  <si>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</si>
  <si>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</si>
  <si>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</si>
  <si>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</si>
  <si>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</si>
  <si>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</si>
  <si>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</si>
  <si>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</si>
  <si>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</si>
  <si>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</si>
  <si>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</si>
  <si>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</si>
  <si>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</si>
  <si>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</si>
  <si>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</si>
  <si>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</si>
  <si>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</si>
  <si>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</si>
  <si>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</si>
  <si>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</si>
  <si>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</si>
  <si>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</si>
  <si>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</si>
  <si>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</si>
  <si>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</si>
  <si>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</si>
  <si>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</si>
  <si>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</si>
  <si>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</si>
  <si>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</si>
  <si>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</si>
  <si>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</si>
  <si>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</si>
  <si>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</si>
  <si>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</si>
  <si>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</si>
  <si>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</si>
  <si>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</si>
  <si>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</si>
  <si>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</si>
  <si>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</si>
  <si>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</si>
  <si>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</si>
  <si>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</si>
  <si>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</si>
  <si>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</si>
  <si>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</si>
  <si>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</si>
  <si>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</si>
  <si>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</si>
  <si>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</si>
  <si>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</si>
  <si>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</si>
  <si>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</si>
  <si>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</si>
  <si>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</si>
  <si>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</si>
  <si>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</si>
  <si>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</si>
  <si>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</si>
  <si>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</si>
  <si>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</si>
  <si>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</si>
  <si>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</si>
  <si>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</si>
  <si>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</si>
  <si>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</si>
  <si>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</si>
  <si>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</si>
  <si>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</si>
  <si>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</si>
  <si>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</si>
  <si>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</si>
  <si>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</si>
  <si>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</si>
  <si>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</si>
  <si>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</si>
  <si>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</si>
  <si>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</si>
  <si>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</si>
  <si>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</si>
  <si>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</si>
  <si>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</si>
  <si>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</si>
  <si>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</si>
  <si>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</si>
  <si>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</si>
  <si>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</si>
  <si>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</si>
  <si>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</si>
  <si>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</si>
  <si>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</si>
  <si>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</si>
  <si>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</si>
  <si>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</si>
  <si>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</si>
  <si>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</si>
  <si>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</si>
  <si>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</si>
  <si>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</si>
  <si>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</si>
  <si>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</si>
  <si>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</si>
  <si>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</si>
  <si>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</si>
  <si>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</si>
  <si>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</si>
  <si>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</si>
  <si>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</si>
  <si>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</si>
  <si>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</si>
  <si>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</si>
  <si>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</si>
  <si>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</si>
  <si>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</si>
  <si>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</si>
  <si>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</si>
  <si>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</si>
  <si>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</si>
  <si>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</si>
  <si>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</si>
  <si>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</si>
  <si>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</si>
  <si>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</si>
  <si>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</si>
  <si>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</si>
  <si>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</si>
  <si>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</si>
  <si>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</si>
  <si>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</si>
  <si>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</si>
  <si>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</si>
  <si>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</si>
  <si>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</si>
  <si>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</si>
  <si>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</si>
  <si>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</si>
  <si>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</si>
  <si>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</si>
  <si>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</si>
  <si>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</si>
  <si>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</si>
  <si>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</si>
  <si>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</si>
  <si>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</si>
  <si>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</si>
  <si>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</si>
  <si>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</si>
  <si>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</si>
  <si>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</si>
  <si>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</si>
  <si>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</si>
  <si>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</si>
  <si>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</si>
  <si>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</si>
  <si>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</si>
  <si>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</si>
  <si>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</si>
  <si>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</si>
  <si>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</si>
  <si>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</si>
  <si>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</si>
  <si>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</si>
  <si>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</si>
  <si>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</si>
  <si>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</si>
  <si>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</si>
  <si>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</si>
  <si>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</si>
  <si>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</si>
  <si>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</si>
  <si>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</si>
  <si>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</si>
  <si>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</si>
  <si>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</si>
  <si>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</si>
  <si>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</si>
  <si>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</si>
  <si>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</si>
  <si>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</si>
  <si>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</si>
  <si>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</si>
  <si>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</si>
  <si>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</si>
  <si>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</si>
  <si>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</si>
  <si>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</si>
  <si>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</si>
  <si>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</si>
  <si>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</si>
  <si>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</si>
  <si>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</si>
  <si>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</si>
  <si>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</si>
  <si>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</si>
  <si>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</si>
  <si>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</si>
  <si>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</si>
  <si>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</si>
  <si>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</si>
  <si>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</si>
  <si>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</si>
  <si>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</si>
  <si>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</si>
  <si>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</si>
  <si>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</si>
  <si>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</si>
  <si>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</si>
  <si>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</si>
  <si>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</si>
  <si>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</si>
  <si>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</si>
  <si>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</si>
  <si>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</si>
  <si>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</si>
  <si>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</si>
  <si>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</si>
  <si>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</si>
  <si>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</si>
  <si>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</si>
  <si>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</si>
  <si>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</si>
  <si>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</si>
  <si>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</si>
  <si>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</si>
  <si>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</si>
  <si>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</si>
  <si>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</si>
  <si>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</si>
  <si>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</si>
  <si>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</si>
  <si>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</si>
  <si>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</si>
  <si>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</si>
  <si>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</si>
  <si>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</si>
  <si>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</si>
  <si>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</si>
  <si>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</si>
  <si>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</si>
  <si>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</si>
  <si>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</si>
  <si>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</si>
  <si>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</si>
  <si>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</si>
  <si>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</si>
  <si>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</si>
  <si>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</si>
  <si>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</si>
  <si>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</si>
  <si>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</si>
  <si>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</si>
  <si>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</si>
  <si>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</si>
  <si>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</si>
  <si>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</si>
  <si>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</si>
  <si>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</si>
  <si>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</si>
  <si>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</si>
  <si>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</si>
  <si>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</si>
  <si>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</si>
  <si>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</si>
  <si>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</si>
  <si>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</si>
  <si>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</si>
  <si>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</si>
  <si>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</si>
  <si>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</si>
  <si>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</si>
  <si>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</si>
  <si>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</si>
  <si>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</si>
  <si>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</si>
  <si>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</si>
  <si>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</si>
  <si>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</si>
  <si>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</si>
  <si>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</si>
  <si>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</si>
  <si>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</si>
  <si>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</si>
  <si>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</si>
  <si>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</si>
  <si>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</si>
  <si>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</si>
  <si>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</si>
  <si>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</si>
  <si>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</si>
  <si>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</si>
  <si>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</si>
  <si>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</si>
  <si>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</si>
  <si>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</si>
  <si>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</si>
  <si>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</si>
  <si>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</si>
  <si>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</si>
  <si>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</si>
  <si>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</si>
  <si>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</si>
  <si>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</si>
  <si>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</si>
  <si>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</si>
  <si>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</si>
  <si>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</si>
  <si>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</si>
  <si>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</si>
  <si>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</si>
  <si>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</si>
  <si>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</si>
  <si>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</si>
  <si>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</si>
  <si>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</si>
  <si>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</si>
  <si>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</si>
  <si>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</si>
  <si>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</si>
  <si>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</si>
  <si>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</si>
  <si>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</si>
  <si>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</si>
  <si>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</si>
  <si>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</si>
  <si>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</si>
  <si>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</si>
  <si>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</si>
  <si>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</si>
  <si>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</si>
  <si>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</si>
  <si>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</si>
  <si>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</si>
  <si>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</si>
  <si>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</si>
  <si>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</si>
  <si>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</si>
  <si>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</si>
  <si>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</si>
  <si>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</si>
  <si>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</si>
  <si>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</si>
  <si>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</si>
  <si>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</si>
  <si>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</si>
  <si>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</si>
  <si>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</si>
  <si>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</si>
  <si>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</si>
  <si>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</si>
  <si>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</si>
  <si>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</si>
  <si>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</si>
  <si>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</si>
  <si>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</si>
  <si>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</si>
  <si>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</si>
  <si>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</si>
  <si>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</si>
  <si>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</si>
  <si>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</si>
  <si>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</si>
  <si>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</si>
  <si>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</si>
  <si>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</si>
  <si>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</si>
  <si>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</si>
  <si>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</si>
  <si>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</si>
  <si>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</si>
  <si>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</si>
  <si>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</si>
  <si>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</si>
  <si>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</si>
  <si>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</si>
  <si>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</si>
  <si>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</si>
  <si>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</si>
  <si>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</si>
  <si>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</si>
  <si>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</si>
  <si>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</si>
  <si>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</si>
  <si>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</si>
  <si>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</si>
  <si>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</si>
  <si>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</si>
  <si>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</si>
  <si>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</si>
  <si>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</si>
  <si>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</si>
  <si>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</si>
  <si>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</si>
  <si>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</si>
  <si>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</si>
  <si>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</si>
  <si>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</si>
  <si>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</si>
  <si>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</si>
  <si>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</si>
  <si>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</si>
  <si>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</si>
  <si>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</si>
  <si>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</si>
  <si>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</si>
  <si>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</si>
  <si>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</si>
  <si>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</si>
  <si>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</si>
  <si>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</si>
  <si>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</si>
  <si>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</si>
  <si>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</si>
  <si>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</si>
  <si>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</si>
  <si>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</si>
  <si>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</si>
  <si>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</si>
  <si>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</si>
  <si>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</si>
  <si>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</si>
  <si>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</si>
  <si>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</si>
  <si>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</si>
  <si>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</si>
  <si>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</si>
  <si>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</si>
  <si>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</si>
  <si>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</si>
  <si>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</si>
  <si>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</si>
  <si>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</si>
  <si>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</si>
  <si>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</si>
  <si>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</si>
  <si>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</si>
  <si>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</si>
  <si>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</si>
  <si>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</si>
  <si>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</si>
  <si>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</si>
  <si>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</si>
  <si>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</si>
  <si>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</si>
  <si>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</si>
  <si>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</si>
  <si>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</si>
  <si>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</si>
  <si>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</si>
  <si>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</si>
  <si>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</si>
  <si>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</si>
  <si>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</si>
  <si>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</si>
  <si>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</si>
  <si>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</si>
  <si>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</si>
  <si>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</si>
  <si>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</si>
  <si>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</si>
  <si>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</si>
  <si>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</si>
  <si>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</si>
  <si>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</si>
  <si>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</si>
  <si>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</si>
  <si>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</si>
  <si>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</si>
  <si>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</si>
  <si>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</si>
  <si>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</si>
  <si>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</si>
  <si>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</si>
  <si>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</si>
  <si>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</si>
  <si>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</si>
  <si>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</si>
  <si>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</si>
  <si>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</si>
  <si>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</si>
  <si>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</si>
  <si>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</si>
  <si>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</si>
  <si>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</si>
  <si>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</si>
  <si>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</si>
  <si>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</si>
  <si>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</si>
  <si>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</si>
  <si>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</si>
  <si>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</si>
  <si>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</si>
  <si>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</si>
  <si>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</si>
  <si>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</si>
  <si>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</si>
  <si>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</si>
  <si>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</si>
  <si>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</si>
  <si>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</si>
  <si>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</si>
  <si>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</si>
  <si>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</si>
  <si>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</si>
  <si>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</si>
  <si>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</si>
  <si>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</si>
  <si>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</si>
  <si>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</si>
  <si>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</si>
  <si>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</si>
  <si>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</si>
  <si>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</si>
  <si>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</si>
  <si>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</si>
  <si>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</si>
  <si>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</si>
  <si>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</si>
  <si>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</si>
  <si>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</si>
  <si>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</si>
  <si>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</si>
  <si>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</si>
  <si>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</si>
  <si>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</si>
  <si>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</si>
  <si>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</si>
  <si>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</si>
  <si>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</si>
  <si>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</si>
  <si>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</si>
  <si>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</si>
  <si>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</si>
  <si>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</si>
  <si>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</si>
  <si>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</si>
  <si>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</si>
  <si>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</si>
  <si>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</si>
  <si>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</si>
  <si>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</si>
  <si>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</si>
  <si>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</si>
  <si>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</si>
  <si>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</si>
  <si>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</si>
  <si>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</si>
  <si>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</si>
  <si>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</si>
  <si>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</si>
  <si>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</si>
  <si>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</si>
  <si>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</si>
  <si>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</si>
  <si>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</si>
  <si>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</si>
  <si>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</si>
  <si>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</si>
  <si>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</si>
  <si>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</si>
  <si>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</si>
  <si>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</si>
  <si>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</si>
  <si>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</si>
  <si>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</si>
  <si>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</si>
  <si>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</si>
  <si>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</si>
  <si>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</si>
  <si>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</si>
  <si>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</si>
  <si>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</si>
  <si>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</si>
  <si>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</si>
  <si>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</si>
  <si>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</si>
  <si>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</si>
  <si>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</si>
  <si>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</si>
  <si>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</si>
  <si>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</si>
  <si>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</si>
  <si>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</si>
  <si>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</si>
  <si>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</si>
  <si>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</si>
  <si>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</si>
  <si>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</si>
  <si>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</si>
  <si>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</si>
  <si>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</si>
  <si>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</si>
  <si>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</si>
  <si>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</si>
  <si>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</si>
  <si>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</si>
  <si>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</si>
  <si>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</si>
  <si>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</si>
  <si>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</si>
  <si>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</si>
  <si>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</si>
  <si>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</si>
  <si>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</si>
  <si>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</si>
  <si>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</si>
  <si>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</si>
  <si>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</si>
  <si>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</si>
  <si>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</si>
  <si>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</si>
  <si>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</si>
  <si>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</si>
  <si>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</si>
  <si>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</si>
  <si>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</si>
  <si>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</si>
  <si>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</si>
  <si>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</si>
  <si>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</si>
  <si>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</si>
  <si>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</si>
  <si>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</si>
  <si>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</si>
  <si>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</si>
  <si>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</si>
  <si>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</si>
  <si>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</si>
  <si>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</si>
  <si>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</si>
  <si>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</si>
  <si>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</si>
  <si>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</si>
  <si>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</si>
  <si>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</si>
  <si>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</si>
  <si>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</si>
  <si>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</si>
  <si>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</si>
  <si>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</si>
  <si>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</si>
  <si>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</si>
  <si>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</si>
  <si>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</si>
  <si>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</si>
  <si>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</si>
  <si>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</si>
  <si>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</si>
  <si>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</si>
  <si>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</si>
  <si>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</si>
  <si>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</si>
  <si>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</si>
  <si>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</si>
  <si>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</si>
  <si>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</si>
  <si>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</si>
  <si>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</si>
  <si>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</si>
  <si>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</si>
  <si>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</si>
  <si>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</si>
  <si>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</si>
  <si>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</si>
  <si>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</si>
  <si>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</si>
  <si>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</si>
  <si>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</si>
  <si>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</si>
  <si>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</si>
  <si>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</si>
  <si>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</si>
  <si>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</si>
  <si>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</si>
  <si>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</si>
  <si>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</si>
  <si>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</si>
  <si>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</si>
  <si>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</si>
  <si>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</si>
  <si>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</si>
  <si>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</si>
  <si>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</si>
  <si>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</si>
  <si>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</si>
  <si>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</si>
  <si>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</si>
  <si>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</si>
  <si>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</si>
  <si>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</si>
  <si>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</si>
  <si>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</si>
  <si>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</si>
  <si>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</si>
  <si>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</si>
  <si>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</si>
  <si>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</si>
  <si>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</si>
  <si>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</si>
  <si>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</si>
  <si>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</si>
  <si>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</si>
  <si>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</si>
  <si>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</si>
  <si>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</si>
  <si>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</si>
  <si>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</si>
  <si>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</si>
  <si>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</si>
  <si>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</si>
  <si>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</si>
  <si>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</si>
  <si>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</si>
  <si>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</si>
  <si>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</si>
  <si>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</si>
  <si>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</si>
  <si>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</si>
  <si>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</si>
  <si>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</si>
  <si>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</si>
  <si>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</si>
  <si>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</si>
  <si>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</si>
  <si>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</si>
  <si>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</si>
  <si>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</si>
  <si>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</si>
  <si>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</si>
  <si>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</si>
  <si>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</si>
  <si>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</si>
  <si>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</si>
  <si>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</si>
  <si>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</si>
  <si>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</si>
  <si>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</si>
  <si>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</si>
  <si>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</si>
  <si>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</si>
  <si>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</si>
  <si>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</si>
  <si>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</si>
  <si>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</si>
  <si>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</si>
  <si>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</si>
  <si>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</si>
  <si>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</si>
  <si>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</si>
  <si>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</si>
  <si>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</si>
  <si>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</si>
  <si>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</si>
  <si>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</si>
  <si>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</si>
  <si>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</si>
  <si>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</si>
  <si>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</si>
  <si>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</si>
  <si>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</si>
  <si>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</si>
  <si>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</si>
  <si>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</si>
  <si>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</si>
  <si>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</si>
  <si>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</si>
  <si>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</si>
  <si>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</si>
  <si>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</si>
  <si>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</si>
  <si>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</si>
  <si>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</si>
  <si>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</si>
  <si>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</si>
  <si>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</si>
  <si>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</si>
  <si>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</si>
  <si>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</si>
  <si>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</si>
  <si>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</si>
  <si>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</si>
  <si>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</si>
  <si>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</si>
  <si>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</si>
  <si>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</si>
  <si>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</si>
  <si>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</si>
  <si>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</si>
  <si>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</si>
  <si>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</si>
  <si>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</si>
  <si>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</si>
  <si>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</si>
  <si>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</si>
  <si>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</si>
  <si>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</si>
  <si>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</si>
  <si>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</si>
  <si>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</si>
  <si>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</si>
  <si>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</si>
  <si>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</si>
  <si>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</si>
  <si>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</si>
  <si>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</si>
  <si>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</si>
  <si>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</si>
  <si>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</si>
  <si>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</si>
  <si>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</si>
  <si>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</si>
  <si>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</si>
  <si>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</si>
  <si>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</si>
  <si>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</si>
  <si>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</si>
  <si>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</si>
  <si>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</si>
  <si>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</si>
  <si>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</si>
  <si>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</si>
  <si>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</si>
  <si>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</si>
  <si>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</si>
  <si>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</si>
  <si>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</si>
  <si>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</si>
  <si>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</si>
  <si>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</si>
  <si>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</si>
  <si>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</si>
  <si>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</si>
  <si>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</si>
  <si>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</si>
  <si>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</si>
  <si>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</si>
  <si>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</si>
  <si>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</si>
  <si>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</si>
  <si>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</si>
  <si>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</si>
  <si>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</si>
  <si>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</si>
  <si>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</si>
  <si>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</si>
  <si>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</si>
  <si>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</si>
  <si>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</si>
  <si>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</si>
  <si>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</si>
  <si>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</si>
  <si>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</si>
  <si>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</si>
  <si>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</si>
  <si>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</si>
  <si>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</si>
  <si>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</si>
  <si>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</si>
  <si>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</si>
  <si>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</si>
  <si>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</si>
  <si>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</si>
  <si>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</si>
  <si>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</si>
  <si>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</si>
  <si>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</si>
  <si>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</si>
  <si>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</si>
  <si>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</si>
  <si>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</si>
  <si>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</si>
  <si>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</si>
  <si>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</si>
  <si>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</si>
  <si>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</si>
  <si>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</si>
  <si>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</si>
  <si>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</si>
  <si>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</si>
  <si>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</si>
  <si>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</si>
  <si>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</si>
  <si>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</si>
  <si>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</si>
  <si>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</si>
  <si>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</si>
  <si>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</si>
  <si>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</si>
  <si>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</si>
  <si>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</si>
  <si>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</si>
  <si>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</si>
  <si>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</si>
  <si>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</si>
  <si>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</si>
  <si>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</si>
  <si>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</si>
  <si>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</si>
  <si>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</si>
  <si>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</si>
  <si>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</si>
  <si>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</si>
  <si>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</si>
  <si>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</si>
  <si>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</si>
  <si>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</si>
  <si>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</si>
  <si>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</si>
  <si>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</si>
  <si>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</si>
  <si>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</si>
  <si>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</si>
  <si>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</si>
  <si>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</si>
  <si>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</si>
  <si>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</si>
  <si>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</si>
  <si>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</si>
  <si>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</si>
  <si>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</si>
  <si>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</si>
  <si>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</si>
  <si>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</si>
  <si>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</si>
  <si>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</si>
  <si>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</si>
  <si>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</si>
  <si>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</si>
  <si>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</si>
  <si>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</si>
  <si>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</si>
  <si>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</si>
  <si>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</si>
  <si>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</si>
  <si>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</si>
  <si>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</si>
  <si>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</si>
  <si>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</si>
  <si>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</si>
  <si>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</si>
  <si>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</si>
  <si>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</si>
  <si>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</si>
  <si>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</si>
  <si>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</si>
  <si>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</si>
  <si>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</si>
  <si>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</si>
  <si>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</si>
  <si>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</si>
  <si>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</si>
  <si>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</si>
  <si>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</si>
  <si>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</si>
  <si>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</si>
  <si>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</si>
  <si>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</si>
  <si>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</si>
  <si>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</si>
  <si>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</si>
  <si>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</si>
  <si>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</si>
  <si>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</si>
  <si>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</si>
  <si>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</si>
  <si>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</si>
  <si>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</si>
  <si>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</si>
  <si>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</si>
  <si>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</si>
  <si>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</si>
  <si>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</si>
  <si>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</si>
  <si>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</si>
  <si>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</si>
  <si>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</si>
  <si>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</si>
  <si>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</si>
  <si>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</si>
  <si>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</si>
  <si>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</si>
  <si>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</si>
  <si>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</si>
  <si>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</si>
  <si>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</si>
  <si>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</si>
  <si>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</si>
  <si>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</si>
  <si>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</si>
  <si>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</si>
  <si>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</si>
  <si>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</si>
  <si>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</si>
  <si>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</si>
  <si>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</si>
  <si>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</si>
  <si>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</si>
  <si>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</si>
  <si>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</si>
  <si>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</si>
  <si>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</si>
  <si>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</si>
  <si>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</si>
  <si>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</si>
  <si>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</si>
  <si>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</si>
  <si>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</si>
  <si>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</si>
  <si>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</si>
  <si>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</si>
  <si>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</si>
  <si>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</si>
  <si>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</si>
  <si>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</si>
  <si>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</si>
  <si>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</si>
  <si>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</si>
  <si>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</si>
  <si>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</si>
  <si>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</si>
  <si>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</si>
  <si>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</si>
  <si>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</si>
  <si>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</si>
  <si>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</si>
  <si>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</si>
  <si>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</si>
  <si>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</si>
  <si>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</si>
  <si>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</si>
  <si>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</si>
  <si>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</si>
  <si>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</si>
  <si>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</si>
  <si>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</si>
  <si>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</si>
  <si>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</si>
  <si>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</si>
  <si>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</si>
  <si>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</si>
  <si>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</si>
  <si>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</si>
  <si>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</si>
  <si>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</si>
  <si>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</si>
  <si>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</si>
  <si>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</si>
  <si>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</si>
  <si>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</si>
  <si>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</si>
  <si>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</si>
  <si>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</si>
  <si>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</si>
  <si>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</si>
  <si>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</si>
  <si>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</si>
  <si>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</si>
  <si>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</si>
  <si>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</si>
  <si>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</si>
  <si>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</si>
  <si>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</si>
  <si>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</si>
  <si>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</si>
  <si>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</si>
  <si>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</si>
  <si>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</si>
  <si>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</si>
  <si>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</si>
  <si>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</si>
  <si>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</si>
  <si>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</si>
  <si>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</si>
  <si>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</si>
  <si>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</si>
  <si>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</si>
  <si>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</si>
  <si>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</si>
  <si>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</si>
  <si>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</si>
  <si>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</si>
  <si>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</si>
  <si>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</si>
  <si>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</si>
  <si>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</si>
  <si>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</si>
  <si>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</si>
  <si>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</si>
  <si>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</si>
  <si>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</si>
  <si>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</si>
  <si>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</si>
  <si>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</si>
  <si>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</si>
  <si>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</si>
  <si>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</si>
  <si>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</si>
  <si>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</si>
  <si>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</si>
  <si>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</si>
  <si>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</si>
  <si>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</si>
  <si>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</si>
  <si>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</si>
  <si>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</si>
  <si>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</si>
  <si>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</si>
  <si>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</si>
  <si>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</si>
  <si>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</si>
  <si>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</si>
  <si>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</si>
  <si>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</si>
  <si>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</si>
  <si>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</si>
  <si>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</si>
  <si>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</si>
  <si>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</si>
  <si>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</si>
  <si>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</si>
  <si>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</si>
  <si>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</si>
  <si>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</si>
  <si>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</si>
  <si>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</si>
  <si>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</si>
  <si>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</si>
  <si>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</si>
  <si>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</si>
  <si>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</si>
  <si>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</si>
  <si>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</si>
  <si>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</si>
  <si>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</si>
  <si>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</si>
  <si>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</si>
  <si>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</si>
  <si>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</si>
  <si>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</si>
  <si>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</si>
  <si>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</si>
  <si>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</si>
  <si>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</si>
  <si>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</si>
  <si>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</si>
  <si>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</si>
  <si>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</si>
  <si>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</si>
  <si>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</si>
  <si>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</si>
  <si>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</si>
  <si>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</si>
  <si>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</si>
  <si>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</si>
  <si>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</si>
  <si>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</si>
  <si>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</si>
  <si>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</si>
  <si>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</si>
  <si>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</si>
  <si>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</si>
  <si>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</si>
  <si>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</si>
  <si>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</si>
  <si>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</si>
  <si>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</si>
  <si>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</si>
  <si>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</si>
  <si>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</si>
  <si>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</si>
  <si>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</si>
  <si>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</si>
  <si>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</si>
  <si>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</si>
  <si>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</si>
  <si>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</si>
  <si>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</si>
  <si>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</si>
  <si>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</si>
  <si>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</si>
  <si>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</si>
  <si>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</si>
  <si>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</si>
  <si>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</si>
  <si>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</si>
  <si>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</si>
  <si>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</si>
  <si>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</si>
  <si>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</si>
  <si>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</si>
  <si>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</si>
  <si>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</si>
  <si>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</si>
  <si>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</si>
  <si>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</si>
  <si>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</si>
  <si>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</si>
  <si>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</si>
  <si>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</si>
  <si>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</si>
  <si>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</si>
  <si>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</si>
  <si>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</si>
  <si>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</si>
  <si>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</si>
  <si>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</si>
  <si>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</si>
  <si>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</si>
  <si>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</si>
  <si>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</si>
  <si>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</si>
  <si>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</si>
  <si>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</si>
  <si>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</si>
  <si>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</si>
  <si>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</si>
  <si>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</si>
  <si>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</si>
  <si>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</si>
  <si>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</si>
  <si>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</si>
  <si>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</si>
  <si>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</si>
  <si>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</si>
  <si>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</si>
  <si>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</si>
  <si>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</si>
  <si>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</si>
  <si>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</si>
  <si>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</si>
  <si>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</si>
  <si>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</si>
  <si>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</si>
  <si>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</si>
  <si>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</si>
  <si>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</si>
  <si>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</si>
  <si>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</si>
  <si>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</si>
  <si>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</si>
  <si>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</si>
  <si>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</si>
  <si>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</si>
  <si>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</si>
  <si>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</si>
  <si>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</si>
  <si>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</si>
  <si>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</si>
  <si>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</si>
  <si>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</si>
  <si>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</si>
  <si>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</si>
  <si>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</si>
  <si>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</si>
  <si>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</si>
  <si>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</si>
  <si>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</si>
  <si>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</si>
  <si>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</si>
  <si>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</si>
  <si>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</si>
  <si>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</si>
  <si>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</si>
  <si>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</si>
  <si>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</si>
  <si>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</si>
  <si>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</si>
  <si>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</si>
  <si>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</si>
  <si>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</si>
  <si>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</si>
  <si>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</si>
  <si>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</si>
  <si>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</si>
  <si>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</si>
  <si>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</si>
  <si>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</si>
  <si>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</si>
  <si>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</si>
  <si>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</si>
  <si>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</si>
  <si>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</si>
  <si>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</si>
  <si>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</si>
  <si>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</si>
  <si>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</si>
  <si>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</si>
  <si>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</si>
  <si>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</si>
  <si>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</si>
  <si>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</si>
  <si>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</si>
  <si>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</si>
  <si>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</si>
  <si>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</si>
  <si>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</si>
  <si>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</si>
  <si>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</si>
  <si>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</si>
  <si>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</si>
  <si>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</si>
  <si>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</si>
  <si>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</si>
  <si>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</si>
  <si>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</si>
  <si>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</si>
  <si>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</si>
  <si>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</si>
  <si>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</si>
  <si>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</si>
  <si>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</si>
  <si>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</si>
  <si>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</si>
  <si>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</si>
  <si>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</si>
  <si>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</si>
  <si>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</si>
  <si>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</si>
  <si>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</si>
  <si>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</si>
  <si>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</si>
  <si>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</si>
  <si>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</si>
  <si>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</si>
  <si>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</si>
  <si>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</si>
  <si>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</si>
  <si>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</si>
  <si>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</si>
  <si>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</si>
  <si>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</si>
  <si>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</si>
  <si>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</si>
  <si>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</si>
  <si>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</si>
  <si>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</si>
  <si>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</si>
  <si>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</si>
  <si>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</si>
  <si>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</si>
  <si>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</si>
  <si>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</si>
  <si>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</si>
  <si>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</si>
  <si>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</si>
  <si>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</si>
  <si>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</si>
  <si>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</si>
  <si>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</si>
  <si>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</si>
  <si>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</si>
  <si>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</si>
  <si>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</si>
  <si>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</si>
  <si>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</si>
  <si>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</si>
  <si>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</si>
  <si>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</si>
  <si>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</si>
  <si>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</si>
  <si>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</si>
  <si>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</si>
  <si>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</si>
  <si>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</si>
  <si>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</si>
  <si>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</si>
  <si>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</si>
  <si>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</si>
  <si>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</si>
  <si>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</si>
  <si>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</si>
  <si>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</si>
  <si>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</si>
  <si>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</si>
  <si>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</si>
  <si>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</si>
  <si>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</si>
  <si>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</si>
  <si>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</si>
  <si>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</si>
  <si>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</si>
  <si>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</si>
  <si>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</si>
  <si>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</si>
  <si>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</si>
  <si>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</si>
  <si>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</si>
  <si>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</si>
  <si>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</si>
  <si>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</si>
  <si>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</si>
  <si>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</si>
  <si>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</si>
  <si>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</si>
  <si>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</si>
  <si>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</si>
  <si>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</si>
  <si>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</si>
  <si>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</si>
  <si>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</si>
  <si>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</si>
  <si>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</si>
  <si>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</si>
  <si>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</si>
  <si>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</si>
  <si>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</si>
  <si>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</si>
  <si>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</si>
  <si>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</si>
  <si>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</si>
  <si>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</si>
  <si>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</si>
  <si>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</si>
  <si>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</si>
  <si>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</si>
  <si>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</si>
  <si>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</si>
  <si>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</si>
  <si>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</si>
  <si>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</si>
  <si>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</si>
  <si>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</si>
  <si>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</si>
  <si>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</si>
  <si>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</si>
  <si>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</si>
  <si>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</si>
  <si>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</si>
  <si>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</si>
  <si>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</si>
  <si>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</si>
  <si>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</si>
  <si>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</si>
  <si>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</si>
  <si>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</si>
  <si>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</si>
  <si>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</si>
  <si>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</si>
  <si>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</si>
  <si>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</si>
  <si>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</si>
  <si>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</si>
  <si>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</si>
  <si>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</si>
  <si>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</si>
  <si>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</si>
  <si>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</si>
  <si>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</si>
  <si>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</si>
  <si>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</si>
  <si>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</si>
  <si>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</si>
  <si>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</si>
  <si>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</si>
  <si>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</si>
  <si>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</si>
  <si>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</si>
  <si>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</si>
  <si>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</si>
  <si>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</si>
  <si>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</si>
  <si>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</si>
  <si>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</si>
  <si>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</si>
  <si>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</si>
  <si>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</si>
  <si>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</si>
  <si>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</si>
  <si>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</si>
  <si>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</si>
  <si>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</si>
  <si>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</si>
  <si>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</si>
  <si>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</si>
  <si>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</si>
  <si>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</si>
  <si>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</si>
  <si>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</si>
  <si>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</si>
  <si>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</si>
  <si>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</si>
  <si>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</si>
  <si>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</si>
  <si>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</si>
  <si>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</si>
  <si>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</si>
  <si>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</si>
  <si>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</si>
  <si>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</si>
  <si>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</si>
  <si>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</si>
  <si>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</si>
  <si>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</si>
  <si>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</si>
  <si>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</si>
  <si>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</si>
  <si>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</si>
  <si>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</si>
  <si>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</si>
  <si>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</si>
  <si>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</si>
  <si>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</si>
  <si>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</si>
  <si>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</si>
  <si>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</si>
  <si>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</si>
  <si>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</si>
  <si>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</si>
  <si>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</si>
  <si>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</si>
  <si>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</si>
  <si>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</si>
  <si>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</si>
  <si>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</si>
  <si>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</si>
  <si>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</si>
  <si>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</si>
  <si>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</si>
  <si>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</si>
  <si>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</si>
  <si>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</si>
  <si>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</si>
  <si>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</si>
  <si>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</si>
  <si>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</si>
  <si>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</si>
  <si>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</si>
  <si>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</si>
  <si>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</si>
  <si>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</si>
  <si>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</si>
  <si>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</si>
  <si>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</si>
  <si>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</si>
  <si>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</si>
  <si>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</si>
  <si>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</si>
  <si>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</si>
  <si>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</si>
  <si>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</si>
  <si>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</si>
  <si>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</si>
  <si>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</si>
  <si>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</si>
  <si>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</si>
  <si>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</si>
  <si>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</si>
  <si>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</si>
  <si>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</si>
  <si>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</si>
  <si>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</si>
  <si>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</si>
  <si>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</si>
  <si>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</si>
  <si>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</si>
  <si>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</si>
  <si>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</si>
  <si>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</si>
  <si>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</si>
  <si>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</si>
  <si>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</si>
  <si>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</si>
  <si>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</si>
  <si>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</si>
  <si>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</si>
  <si>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</si>
  <si>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</si>
  <si>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</si>
  <si>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</si>
  <si>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</si>
  <si>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</si>
  <si>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</si>
  <si>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</si>
  <si>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</si>
  <si>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</si>
  <si>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</si>
  <si>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</si>
  <si>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</si>
  <si>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</si>
  <si>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</si>
  <si>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</si>
  <si>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</si>
  <si>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</si>
  <si>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</si>
  <si>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</si>
  <si>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</si>
  <si>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</si>
  <si>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</si>
  <si>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</si>
  <si>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</si>
  <si>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</si>
  <si>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</si>
  <si>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</si>
  <si>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</si>
  <si>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</si>
  <si>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</si>
  <si>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</si>
  <si>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</si>
  <si>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</si>
  <si>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</si>
  <si>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</si>
  <si>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</si>
  <si>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</si>
  <si>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</si>
  <si>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</si>
  <si>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</si>
  <si>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</si>
  <si>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</si>
  <si>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</si>
  <si>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</si>
  <si>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</si>
  <si>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</si>
  <si>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</si>
  <si>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</si>
  <si>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</si>
  <si>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</si>
  <si>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</si>
  <si>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</si>
  <si>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</si>
  <si>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</si>
  <si>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</si>
  <si>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</si>
  <si>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</si>
  <si>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</si>
  <si>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</si>
  <si>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</si>
  <si>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</si>
  <si>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</si>
  <si>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</si>
  <si>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</si>
  <si>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</si>
  <si>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</si>
  <si>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</si>
  <si>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</si>
  <si>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</si>
  <si>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</si>
  <si>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</si>
  <si>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</si>
  <si>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</si>
  <si>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</si>
  <si>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</si>
  <si>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</si>
  <si>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</si>
  <si>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</si>
  <si>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</si>
  <si>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</si>
  <si>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</si>
  <si>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</si>
  <si>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</si>
  <si>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</si>
  <si>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</si>
  <si>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</si>
  <si>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</si>
  <si>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</si>
  <si>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</si>
  <si>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</si>
  <si>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</si>
  <si>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</si>
  <si>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</si>
  <si>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</si>
  <si>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</si>
  <si>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</si>
  <si>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</si>
  <si>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</si>
  <si>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</si>
  <si>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</si>
  <si>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</si>
  <si>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</si>
  <si>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</si>
  <si>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</si>
  <si>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</si>
  <si>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</si>
  <si>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</si>
  <si>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</si>
  <si>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</si>
  <si>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</si>
  <si>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</si>
  <si>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</si>
  <si>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</si>
  <si>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</si>
  <si>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</si>
  <si>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</si>
  <si>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</si>
  <si>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</si>
  <si>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</si>
  <si>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</si>
  <si>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</si>
  <si>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</si>
  <si>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</si>
  <si>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</si>
  <si>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</si>
  <si>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</si>
  <si>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</si>
  <si>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</si>
  <si>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</si>
  <si>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</si>
  <si>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</si>
  <si>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</si>
  <si>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</si>
  <si>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</si>
  <si>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</si>
  <si>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</si>
  <si>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</si>
  <si>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</si>
  <si>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</si>
  <si>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</si>
  <si>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</si>
  <si>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</si>
  <si>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</si>
  <si>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</si>
  <si>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</si>
  <si>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</si>
  <si>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</si>
  <si>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</si>
  <si>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</si>
  <si>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</si>
  <si>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</si>
  <si>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</si>
  <si>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</si>
  <si>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</si>
  <si>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</si>
  <si>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</si>
  <si>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</si>
  <si>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</si>
  <si>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</si>
  <si>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</si>
  <si>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</si>
  <si>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</si>
  <si>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</si>
  <si>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</si>
  <si>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</si>
  <si>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</si>
  <si>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</si>
  <si>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</si>
  <si>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</si>
  <si>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</si>
  <si>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</si>
  <si>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</si>
  <si>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</si>
  <si>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</si>
  <si>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</si>
  <si>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</si>
  <si>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</si>
  <si>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</si>
  <si>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</si>
  <si>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</si>
  <si>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</si>
  <si>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</si>
  <si>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</si>
  <si>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</si>
  <si>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</si>
  <si>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</si>
  <si>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</si>
  <si>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</si>
  <si>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</si>
  <si>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</si>
  <si>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</si>
  <si>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</si>
  <si>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</si>
  <si>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</si>
  <si>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</si>
  <si>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</si>
  <si>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</si>
  <si>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</si>
  <si>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</si>
  <si>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</si>
  <si>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</si>
  <si>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</si>
  <si>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</si>
  <si>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</si>
  <si>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</si>
  <si>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</si>
  <si>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</si>
  <si>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</si>
  <si>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</si>
  <si>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</si>
  <si>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</si>
  <si>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</si>
  <si>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</si>
  <si>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</si>
  <si>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</si>
  <si>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</si>
  <si>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</si>
  <si>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</si>
  <si>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</si>
  <si>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</si>
  <si>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</si>
  <si>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</si>
  <si>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</si>
  <si>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</si>
  <si>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</si>
  <si>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</si>
  <si>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</si>
  <si>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</si>
  <si>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</si>
  <si>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</si>
  <si>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</si>
  <si>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</si>
  <si>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</si>
  <si>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</si>
  <si>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</si>
  <si>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</si>
  <si>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</si>
  <si>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</si>
  <si>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</si>
  <si>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</si>
  <si>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</si>
  <si>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</si>
  <si>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</si>
  <si>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</si>
  <si>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</si>
  <si>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</si>
  <si>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</si>
  <si>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</si>
  <si>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</si>
  <si>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</si>
  <si>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</si>
  <si>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</si>
  <si>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</si>
  <si>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</si>
  <si>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</si>
  <si>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</si>
  <si>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</si>
  <si>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</si>
  <si>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</si>
  <si>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</si>
  <si>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</si>
  <si>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</si>
  <si>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</si>
  <si>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</si>
  <si>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</si>
  <si>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</si>
  <si>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</si>
  <si>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</si>
  <si>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</si>
  <si>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</si>
  <si>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</si>
  <si>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</si>
  <si>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</si>
  <si>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</si>
  <si>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</si>
  <si>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</si>
  <si>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</si>
  <si>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</si>
  <si>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</si>
  <si>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</si>
  <si>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</si>
  <si>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</si>
  <si>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</si>
  <si>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</si>
  <si>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</si>
  <si>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</si>
  <si>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</si>
  <si>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</si>
  <si>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</si>
  <si>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</si>
  <si>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</si>
  <si>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</si>
  <si>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</si>
  <si>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</si>
  <si>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</si>
  <si>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</si>
  <si>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</si>
  <si>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</si>
  <si>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</si>
  <si>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</si>
  <si>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</si>
  <si>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</si>
  <si>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</si>
  <si>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</si>
  <si>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</si>
  <si>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</si>
  <si>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</si>
  <si>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</si>
  <si>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</si>
  <si>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</si>
  <si>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</si>
  <si>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</si>
  <si>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</si>
  <si>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</si>
  <si>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</si>
  <si>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</si>
  <si>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</si>
  <si>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</si>
  <si>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</si>
  <si>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</si>
  <si>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</si>
  <si>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</si>
  <si>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</si>
  <si>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</si>
  <si>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</si>
  <si>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</si>
  <si>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</si>
  <si>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</si>
  <si>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</si>
  <si>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</si>
  <si>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</si>
  <si>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</si>
  <si>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</si>
  <si>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</si>
  <si>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</si>
  <si>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</si>
  <si>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</si>
  <si>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</si>
  <si>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</si>
  <si>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</si>
  <si>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</si>
  <si>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</si>
  <si>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</si>
  <si>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</si>
  <si>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</si>
  <si>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</si>
  <si>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</si>
  <si>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</si>
  <si>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</si>
  <si>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</si>
  <si>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</si>
  <si>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</si>
  <si>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</si>
  <si>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</si>
  <si>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</si>
  <si>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</si>
  <si>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</si>
  <si>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</si>
  <si>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</si>
  <si>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</si>
  <si>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</si>
  <si>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</si>
  <si>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</si>
  <si>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</si>
  <si>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</si>
  <si>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</si>
  <si>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</si>
  <si>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</si>
  <si>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</si>
  <si>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</si>
  <si>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</si>
  <si>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</si>
  <si>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</si>
  <si>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</si>
  <si>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</si>
  <si>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</si>
  <si>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</si>
  <si>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</si>
  <si>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</si>
  <si>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</si>
  <si>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</si>
  <si>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</si>
  <si>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</si>
  <si>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</si>
  <si>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</si>
  <si>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</si>
  <si>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</si>
  <si>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</si>
  <si>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</si>
  <si>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</si>
  <si>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</si>
  <si>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</si>
  <si>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</si>
  <si>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</si>
  <si>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</si>
  <si>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</si>
  <si>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</si>
  <si>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</si>
  <si>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</si>
  <si>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</si>
  <si>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</si>
  <si>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</si>
  <si>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</si>
  <si>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</si>
  <si>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</si>
  <si>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</si>
  <si>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</si>
  <si>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</si>
  <si>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</si>
  <si>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</si>
  <si>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</si>
  <si>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</si>
  <si>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</si>
  <si>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</si>
  <si>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</si>
  <si>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</si>
  <si>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</si>
  <si>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</si>
  <si>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</si>
  <si>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</si>
  <si>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</si>
  <si>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</si>
  <si>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</si>
  <si>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</si>
  <si>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</si>
  <si>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</si>
  <si>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</si>
  <si>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</si>
  <si>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</si>
  <si>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</si>
  <si>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</si>
  <si>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</si>
  <si>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</si>
  <si>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</si>
  <si>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</si>
  <si>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</si>
  <si>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</si>
  <si>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</si>
  <si>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</si>
  <si>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</si>
  <si>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</si>
  <si>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</si>
  <si>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</si>
  <si>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</si>
  <si>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</si>
  <si>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</si>
  <si>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</si>
  <si>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</si>
  <si>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</si>
  <si>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</si>
  <si>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</si>
  <si>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</si>
  <si>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</si>
  <si>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</si>
  <si>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</si>
  <si>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</si>
  <si>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</si>
  <si>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</si>
  <si>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</si>
  <si>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</si>
  <si>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</si>
  <si>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</si>
  <si>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</si>
  <si>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</si>
  <si>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</si>
  <si>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</si>
  <si>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</si>
  <si>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</si>
  <si>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</si>
  <si>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</si>
  <si>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</si>
  <si>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</si>
  <si>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</si>
  <si>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</si>
  <si>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</si>
  <si>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</si>
  <si>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</si>
  <si>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</si>
  <si>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</si>
  <si>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</si>
  <si>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</si>
  <si>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</si>
  <si>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</si>
  <si>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</si>
  <si>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</si>
  <si>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</si>
  <si>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</si>
  <si>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</si>
  <si>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</si>
  <si>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</si>
  <si>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</si>
  <si>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</si>
  <si>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</si>
  <si>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</si>
  <si>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</si>
  <si>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</si>
  <si>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</si>
  <si>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</si>
  <si>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</si>
  <si>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</si>
  <si>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</si>
  <si>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</si>
  <si>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</si>
  <si>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</si>
  <si>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</si>
  <si>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</si>
  <si>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</si>
  <si>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</si>
  <si>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</si>
  <si>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</si>
  <si>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</si>
  <si>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</si>
  <si>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</si>
  <si>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</si>
  <si>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</si>
  <si>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</si>
  <si>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</si>
  <si>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</si>
  <si>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</si>
  <si>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</si>
  <si>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</si>
  <si>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</si>
  <si>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</si>
  <si>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</si>
  <si>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</si>
  <si>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</si>
  <si>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</si>
  <si>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</si>
  <si>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</si>
  <si>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</si>
  <si>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</si>
  <si>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</si>
  <si>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</si>
  <si>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</si>
  <si>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</si>
  <si>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</si>
  <si>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</si>
  <si>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</si>
  <si>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</si>
  <si>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</si>
  <si>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</si>
  <si>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</si>
  <si>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</si>
  <si>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</si>
  <si>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</si>
  <si>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</si>
  <si>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</si>
  <si>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</si>
  <si>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</si>
  <si>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</si>
  <si>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</si>
  <si>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</si>
  <si>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</si>
  <si>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</si>
  <si>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</si>
  <si>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</si>
  <si>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</si>
  <si>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</si>
  <si>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</si>
  <si>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</si>
  <si>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</si>
  <si>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</si>
  <si>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</si>
  <si>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</si>
  <si>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</si>
  <si>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</si>
  <si>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</si>
  <si>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</si>
  <si>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</si>
  <si>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</si>
  <si>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</si>
  <si>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</si>
  <si>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</si>
  <si>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</si>
  <si>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</si>
  <si>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</si>
  <si>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</si>
  <si>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</si>
  <si>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</si>
  <si>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</si>
  <si>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</si>
  <si>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</si>
  <si>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</si>
  <si>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</si>
  <si>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</si>
  <si>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</si>
  <si>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</si>
  <si>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</si>
  <si>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</si>
  <si>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</si>
  <si>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</si>
  <si>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</si>
  <si>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</si>
  <si>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</si>
  <si>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</si>
  <si>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</si>
  <si>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</si>
  <si>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</si>
  <si>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</si>
  <si>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</si>
  <si>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</si>
  <si>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</si>
  <si>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</si>
  <si>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</si>
  <si>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</si>
  <si>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</si>
  <si>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</si>
  <si>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</si>
  <si>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</si>
  <si>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</si>
  <si>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</si>
  <si>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</si>
  <si>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</si>
  <si>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</si>
  <si>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</si>
  <si>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</si>
  <si>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</si>
  <si>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</si>
  <si>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</si>
  <si>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</si>
  <si>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</si>
  <si>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</si>
  <si>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</si>
  <si>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</si>
  <si>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</si>
  <si>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</si>
  <si>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</si>
  <si>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</si>
  <si>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</si>
  <si>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</si>
  <si>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</si>
  <si>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</si>
  <si>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</si>
  <si>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</si>
  <si>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</si>
  <si>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</si>
  <si>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</si>
  <si>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</si>
  <si>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</si>
  <si>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</si>
  <si>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</si>
  <si>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</si>
  <si>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</si>
  <si>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</si>
  <si>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</si>
  <si>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</si>
  <si>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</si>
  <si>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</si>
  <si>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</si>
  <si>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</si>
  <si>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</si>
  <si>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</si>
  <si>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</si>
  <si>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</si>
  <si>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</si>
  <si>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</si>
  <si>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</si>
  <si>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</si>
  <si>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</si>
  <si>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</si>
  <si>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</si>
  <si>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</si>
  <si>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</si>
  <si>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</si>
  <si>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</si>
  <si>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</si>
  <si>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</si>
  <si>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</si>
  <si>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</si>
  <si>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</si>
  <si>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</si>
  <si>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</si>
  <si>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</si>
  <si>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</si>
  <si>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</si>
  <si>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</si>
  <si>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</si>
  <si>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</si>
  <si>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</si>
  <si>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</si>
  <si>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</si>
  <si>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</si>
  <si>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</si>
  <si>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</si>
  <si>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</si>
  <si>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</si>
  <si>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</si>
  <si>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</si>
  <si>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</si>
  <si>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</si>
  <si>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</si>
  <si>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</si>
  <si>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</si>
  <si>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</si>
  <si>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</si>
  <si>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</si>
  <si>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</si>
  <si>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</si>
  <si>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</si>
  <si>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</si>
  <si>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</si>
  <si>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</si>
  <si>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</si>
  <si>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</si>
  <si>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</si>
  <si>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</si>
  <si>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</si>
  <si>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</si>
  <si>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</si>
  <si>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</si>
  <si>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</si>
  <si>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</si>
  <si>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</si>
  <si>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</si>
  <si>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</si>
  <si>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</si>
  <si>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</si>
  <si>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</si>
  <si>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</si>
  <si>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</si>
  <si>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</si>
  <si>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</si>
  <si>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</si>
  <si>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</si>
  <si>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</si>
  <si>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</si>
  <si>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</si>
  <si>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</si>
  <si>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</si>
  <si>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</si>
  <si>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</si>
  <si>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</si>
  <si>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</si>
  <si>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</si>
  <si>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</si>
  <si>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</si>
  <si>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</si>
  <si>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</si>
  <si>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</si>
  <si>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</si>
  <si>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</si>
  <si>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</si>
  <si>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</si>
  <si>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</si>
  <si>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</si>
  <si>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</si>
  <si>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</si>
  <si>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</si>
  <si>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</si>
  <si>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</si>
  <si>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</si>
  <si>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</si>
  <si>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</si>
  <si>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</si>
  <si>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</si>
  <si>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</si>
  <si>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</si>
  <si>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</si>
  <si>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</si>
  <si>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</si>
  <si>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</si>
  <si>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</si>
  <si>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</si>
  <si>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</si>
  <si>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</si>
  <si>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</si>
  <si>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</si>
  <si>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</si>
  <si>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</si>
  <si>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</si>
  <si>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</si>
  <si>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</si>
  <si>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</si>
  <si>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</si>
  <si>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</si>
  <si>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</si>
  <si>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</si>
  <si>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</si>
  <si>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</si>
  <si>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</si>
  <si>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</si>
  <si>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</si>
  <si>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</si>
  <si>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</si>
  <si>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</si>
  <si>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</si>
  <si>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</si>
  <si>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</si>
  <si>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</si>
  <si>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</si>
  <si>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</si>
  <si>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</si>
  <si>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</si>
  <si>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</si>
  <si>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</si>
  <si>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</si>
  <si>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</si>
  <si>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</si>
  <si>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</si>
  <si>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</si>
  <si>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</si>
  <si>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</si>
  <si>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</si>
  <si>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</si>
  <si>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</si>
  <si>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</si>
  <si>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</si>
  <si>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</si>
  <si>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</si>
  <si>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</si>
  <si>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</si>
  <si>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</si>
  <si>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</si>
  <si>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</si>
  <si>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</si>
  <si>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</si>
  <si>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</si>
  <si>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</si>
  <si>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</si>
  <si>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</si>
  <si>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</si>
  <si>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</si>
  <si>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</si>
  <si>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</si>
  <si>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</si>
  <si>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</si>
  <si>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</si>
  <si>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</si>
  <si>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</si>
  <si>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</si>
  <si>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</si>
  <si>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</si>
  <si>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</si>
  <si>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</si>
  <si>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</si>
  <si>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</si>
  <si>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</si>
  <si>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</si>
  <si>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</si>
  <si>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</si>
  <si>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</si>
  <si>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</si>
  <si>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</si>
  <si>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</si>
  <si>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</si>
  <si>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</si>
  <si>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</si>
  <si>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</si>
  <si>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</si>
  <si>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</si>
  <si>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</si>
  <si>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</si>
  <si>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</si>
  <si>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</si>
  <si>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</si>
  <si>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</si>
  <si>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</si>
  <si>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</si>
  <si>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</si>
  <si>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</si>
  <si>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</si>
  <si>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</si>
  <si>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</si>
  <si>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</si>
  <si>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</si>
  <si>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</si>
  <si>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</si>
  <si>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</si>
  <si>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</si>
  <si>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</si>
  <si>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</si>
  <si>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</si>
  <si>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</si>
  <si>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</si>
  <si>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</si>
  <si>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</si>
  <si>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</si>
  <si>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</si>
  <si>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</si>
  <si>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</si>
  <si>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</si>
  <si>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</si>
  <si>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</si>
  <si>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</si>
  <si>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</si>
  <si>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</si>
  <si>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</si>
  <si>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</si>
  <si>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</si>
  <si>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</si>
  <si>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</si>
  <si>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</si>
  <si>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</si>
  <si>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</si>
  <si>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</si>
  <si>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</si>
  <si>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</si>
  <si>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</si>
  <si>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</si>
  <si>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</si>
  <si>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</si>
  <si>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</si>
  <si>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</si>
  <si>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</si>
  <si>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</si>
  <si>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</si>
  <si>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</si>
  <si>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</si>
  <si>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</si>
  <si>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</si>
  <si>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</si>
  <si>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</si>
  <si>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</si>
  <si>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</si>
  <si>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</si>
  <si>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</si>
  <si>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</si>
  <si>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</si>
  <si>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</si>
  <si>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</si>
  <si>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</si>
  <si>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</si>
  <si>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</si>
  <si>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</si>
  <si>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</si>
  <si>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</si>
  <si>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</si>
  <si>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</si>
  <si>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</si>
  <si>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</si>
  <si>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</si>
  <si>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</si>
  <si>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</si>
  <si>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</si>
  <si>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</si>
  <si>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</si>
  <si>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</si>
  <si>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</si>
  <si>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</si>
  <si>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</si>
  <si>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</si>
  <si>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</si>
  <si>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</si>
  <si>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</si>
  <si>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</si>
  <si>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</si>
  <si>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</si>
  <si>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</si>
  <si>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</si>
  <si>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</si>
  <si>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</si>
  <si>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</si>
  <si>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</si>
  <si>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</si>
  <si>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</si>
  <si>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</si>
  <si>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</si>
  <si>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</si>
  <si>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</si>
  <si>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</si>
  <si>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</si>
  <si>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</si>
  <si>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</si>
  <si>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</si>
  <si>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</si>
  <si>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</si>
  <si>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</si>
  <si>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</si>
  <si>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</si>
  <si>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</si>
  <si>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</si>
  <si>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</si>
  <si>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</si>
  <si>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</si>
  <si>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</si>
  <si>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</si>
  <si>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</si>
  <si>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</si>
  <si>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</si>
  <si>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</si>
  <si>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</si>
  <si>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</si>
  <si>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</si>
  <si>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</si>
  <si>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</si>
  <si>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</si>
  <si>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</si>
  <si>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</si>
  <si>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</si>
  <si>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</si>
  <si>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</si>
  <si>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</si>
  <si>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</si>
  <si>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</si>
  <si>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</si>
  <si>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</si>
  <si>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</si>
  <si>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</si>
  <si>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</si>
  <si>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</si>
  <si>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</si>
  <si>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</si>
  <si>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</si>
  <si>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</si>
  <si>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</si>
  <si>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</si>
  <si>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</si>
  <si>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</si>
  <si>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</si>
  <si>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</si>
  <si>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</si>
  <si>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</si>
  <si>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</si>
  <si>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</si>
  <si>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</si>
  <si>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</si>
  <si>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</si>
  <si>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</si>
  <si>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</si>
  <si>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</si>
  <si>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</si>
  <si>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</si>
  <si>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</si>
  <si>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</si>
  <si>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</si>
  <si>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</si>
  <si>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</si>
  <si>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</si>
  <si>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</si>
  <si>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</si>
  <si>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</si>
  <si>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</si>
  <si>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</si>
  <si>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</si>
  <si>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</si>
  <si>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</si>
  <si>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</si>
  <si>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</si>
  <si>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</si>
  <si>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</si>
  <si>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</si>
  <si>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</si>
  <si>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</si>
  <si>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</si>
  <si>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</si>
  <si>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</si>
  <si>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</si>
  <si>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</si>
  <si>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</si>
  <si>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</si>
  <si>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</si>
  <si>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</si>
  <si>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</si>
  <si>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</si>
  <si>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</si>
  <si>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</si>
  <si>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</si>
  <si>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</si>
  <si>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</si>
  <si>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</si>
  <si>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</si>
  <si>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</si>
  <si>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</si>
  <si>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</si>
  <si>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</si>
  <si>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</si>
  <si>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</si>
  <si>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</si>
  <si>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</si>
  <si>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</si>
  <si>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</si>
  <si>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</si>
  <si>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</si>
  <si>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</si>
  <si>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</si>
  <si>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</si>
  <si>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</si>
  <si>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</si>
  <si>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</si>
  <si>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</si>
  <si>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</si>
  <si>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</si>
  <si>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</si>
  <si>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</si>
  <si>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</si>
  <si>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</si>
  <si>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</si>
  <si>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</si>
  <si>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</si>
  <si>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</si>
  <si>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</si>
  <si>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</si>
  <si>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</si>
  <si>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</si>
  <si>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</si>
  <si>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</si>
  <si>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</si>
  <si>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</si>
  <si>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</si>
  <si>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</si>
  <si>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</si>
  <si>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</si>
  <si>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</si>
  <si>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</si>
  <si>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</si>
  <si>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</si>
  <si>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</si>
  <si>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</si>
  <si>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</si>
  <si>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</si>
  <si>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</si>
  <si>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</si>
  <si>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</si>
  <si>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</si>
  <si>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</si>
  <si>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</si>
  <si>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</si>
  <si>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</si>
  <si>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</si>
  <si>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</si>
  <si>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</si>
  <si>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</si>
  <si>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</si>
  <si>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</si>
  <si>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</si>
  <si>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</si>
  <si>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</si>
  <si>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</si>
  <si>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</si>
  <si>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</si>
  <si>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</si>
  <si>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</si>
  <si>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</si>
  <si>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</si>
  <si>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</si>
  <si>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</si>
  <si>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</si>
  <si>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</si>
  <si>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</si>
  <si>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</si>
  <si>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</si>
  <si>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</si>
  <si>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</si>
  <si>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</si>
  <si>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</si>
  <si>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</si>
  <si>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</si>
  <si>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</si>
  <si>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</si>
  <si>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</si>
  <si>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</si>
  <si>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</si>
  <si>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</si>
  <si>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</si>
  <si>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</si>
  <si>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</si>
  <si>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</si>
  <si>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</si>
  <si>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</si>
  <si>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</si>
  <si>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</si>
  <si>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</si>
  <si>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</si>
  <si>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</si>
  <si>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</si>
  <si>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</si>
  <si>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</si>
  <si>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</si>
  <si>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</si>
  <si>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</si>
  <si>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</si>
  <si>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</si>
  <si>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</si>
  <si>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</si>
  <si>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</si>
  <si>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</si>
  <si>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</si>
  <si>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</si>
  <si>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</si>
  <si>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</si>
  <si>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</si>
  <si>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</si>
  <si>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</si>
  <si>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</si>
  <si>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</si>
  <si>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</si>
  <si>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</si>
  <si>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</si>
  <si>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</si>
  <si>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</si>
  <si>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</si>
  <si>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</si>
  <si>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</si>
  <si>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</si>
  <si>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</si>
  <si>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</si>
  <si>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</si>
  <si>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</si>
  <si>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</si>
  <si>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</si>
  <si>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</si>
  <si>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</si>
  <si>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</si>
  <si>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</si>
  <si>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</si>
  <si>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</si>
  <si>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</si>
  <si>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</si>
  <si>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</si>
  <si>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</si>
  <si>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</si>
  <si>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</si>
  <si>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</si>
  <si>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</si>
  <si>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</si>
  <si>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</si>
  <si>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</si>
  <si>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</si>
  <si>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</si>
  <si>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</si>
  <si>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</si>
  <si>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</si>
  <si>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</si>
  <si>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</si>
  <si>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</si>
  <si>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</si>
  <si>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</si>
  <si>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</si>
  <si>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</si>
  <si>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</si>
  <si>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</si>
  <si>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</si>
  <si>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</si>
  <si>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</si>
  <si>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</si>
  <si>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</si>
  <si>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</si>
  <si>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</si>
  <si>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</si>
  <si>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</si>
  <si>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</si>
  <si>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</si>
  <si>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</si>
  <si>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</si>
  <si>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</si>
  <si>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</si>
  <si>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</si>
  <si>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</si>
  <si>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</si>
  <si>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</si>
  <si>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</si>
  <si>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</si>
  <si>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</si>
  <si>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</si>
  <si>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</si>
  <si>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</si>
  <si>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</si>
  <si>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</si>
  <si>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</si>
  <si>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</si>
  <si>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</si>
  <si>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</si>
  <si>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</si>
  <si>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</si>
  <si>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</si>
  <si>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</si>
  <si>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</si>
  <si>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</si>
  <si>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</si>
  <si>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</si>
  <si>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</si>
  <si>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</si>
  <si>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</si>
  <si>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</si>
  <si>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</si>
  <si>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</si>
  <si>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</si>
  <si>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</si>
  <si>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</si>
  <si>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</si>
  <si>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</si>
  <si>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</si>
  <si>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</si>
  <si>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</si>
  <si>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</si>
  <si>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</si>
  <si>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</si>
  <si>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</si>
  <si>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</si>
  <si>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</si>
  <si>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</si>
  <si>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</si>
  <si>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</si>
  <si>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</si>
  <si>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</si>
  <si>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</si>
  <si>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</si>
  <si>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</si>
  <si>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</si>
  <si>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</si>
  <si>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</si>
  <si>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</si>
  <si>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</si>
  <si>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</si>
  <si>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</si>
  <si>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</si>
  <si>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</si>
  <si>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</si>
  <si>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</si>
  <si>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</si>
  <si>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</si>
  <si>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</si>
  <si>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</si>
  <si>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</si>
  <si>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</si>
  <si>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</si>
  <si>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</si>
  <si>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</si>
  <si>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</si>
  <si>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</si>
  <si>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</si>
  <si>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</si>
  <si>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</si>
  <si>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</si>
  <si>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</si>
  <si>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</si>
  <si>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</si>
  <si>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</si>
  <si>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</si>
  <si>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</si>
  <si>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</si>
  <si>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</si>
  <si>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</si>
  <si>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</si>
  <si>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</si>
  <si>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</si>
  <si>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</si>
  <si>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</si>
  <si>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</si>
  <si>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</si>
  <si>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</si>
  <si>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</si>
  <si>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</si>
  <si>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</si>
  <si>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</si>
  <si>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</si>
  <si>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</si>
  <si>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</si>
  <si>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</si>
  <si>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</si>
  <si>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</si>
  <si>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</si>
  <si>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</si>
  <si>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</si>
  <si>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</si>
  <si>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</si>
  <si>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</si>
  <si>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</si>
  <si>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</si>
  <si>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</si>
  <si>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</si>
  <si>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</si>
  <si>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</si>
  <si>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</si>
  <si>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</si>
  <si>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</si>
  <si>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</si>
  <si>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</si>
  <si>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</si>
  <si>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</si>
  <si>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</si>
  <si>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</si>
  <si>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</si>
  <si>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</si>
  <si>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</si>
  <si>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</si>
  <si>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</si>
  <si>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</si>
  <si>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</si>
  <si>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</si>
  <si>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</si>
  <si>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</si>
  <si>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</si>
  <si>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</si>
  <si>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</si>
  <si>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</si>
  <si>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</si>
  <si>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</si>
  <si>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</si>
  <si>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</si>
  <si>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</si>
  <si>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</si>
  <si>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</si>
  <si>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</si>
  <si>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</si>
  <si>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</si>
  <si>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</si>
  <si>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</si>
  <si>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</si>
  <si>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</si>
  <si>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</si>
  <si>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</si>
  <si>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</si>
  <si>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</si>
  <si>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</si>
  <si>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</si>
  <si>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</si>
  <si>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</si>
  <si>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</si>
  <si>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</si>
  <si>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</si>
  <si>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</si>
  <si>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</si>
  <si>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</si>
  <si>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</si>
  <si>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</si>
  <si>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</si>
  <si>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</si>
  <si>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</si>
  <si>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</si>
  <si>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</si>
  <si>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</si>
  <si>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</si>
  <si>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</si>
  <si>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</si>
  <si>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</si>
  <si>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</si>
  <si>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</si>
  <si>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</si>
  <si>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</si>
  <si>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</si>
  <si>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</si>
  <si>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</si>
  <si>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</si>
  <si>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</si>
  <si>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</si>
  <si>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</si>
  <si>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</si>
  <si>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</si>
  <si>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</si>
  <si>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</si>
  <si>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</si>
  <si>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</si>
  <si>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</si>
  <si>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</si>
  <si>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</si>
  <si>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</si>
  <si>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</si>
  <si>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</si>
  <si>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</si>
  <si>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</si>
  <si>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</si>
  <si>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</si>
  <si>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</si>
  <si>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</si>
  <si>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</si>
  <si>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</si>
  <si>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</si>
  <si>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</si>
  <si>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</si>
  <si>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</si>
  <si>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</si>
  <si>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</si>
  <si>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</si>
  <si>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</si>
  <si>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</si>
  <si>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</si>
  <si>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</si>
  <si>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</si>
  <si>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</si>
  <si>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</si>
  <si>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</si>
  <si>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</si>
  <si>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</si>
  <si>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</si>
  <si>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</si>
  <si>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</si>
  <si>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</si>
  <si>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</si>
  <si>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</si>
  <si>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</si>
  <si>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</si>
  <si>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</si>
  <si>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</si>
  <si>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</si>
  <si>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</si>
  <si>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</si>
  <si>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</si>
  <si>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</si>
  <si>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</si>
  <si>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</si>
  <si>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</si>
  <si>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</si>
  <si>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</si>
  <si>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</si>
  <si>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</si>
  <si>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</si>
  <si>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</si>
  <si>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</si>
  <si>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</si>
  <si>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</si>
  <si>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</si>
  <si>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</si>
  <si>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</si>
  <si>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</si>
  <si>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</si>
  <si>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</si>
  <si>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</si>
  <si>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</si>
  <si>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</si>
  <si>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</si>
  <si>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</si>
  <si>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</si>
  <si>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</si>
  <si>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</si>
  <si>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</si>
  <si>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</si>
  <si>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</si>
  <si>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</si>
  <si>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</si>
  <si>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</si>
  <si>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</si>
  <si>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</si>
  <si>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</si>
  <si>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</si>
  <si>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</si>
  <si>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</si>
  <si>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</si>
  <si>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</si>
  <si>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</si>
  <si>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</si>
  <si>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</si>
  <si>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</si>
  <si>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</si>
  <si>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</si>
  <si>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</si>
  <si>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</si>
  <si>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</si>
  <si>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</si>
  <si>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</si>
  <si>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</si>
  <si>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</si>
  <si>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</si>
  <si>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</si>
  <si>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</si>
  <si>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</si>
  <si>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</si>
  <si>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</si>
  <si>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</si>
  <si>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</si>
  <si>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</si>
  <si>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</si>
  <si>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</si>
  <si>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</si>
  <si>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</si>
  <si>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</si>
  <si>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</si>
  <si>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</si>
  <si>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</si>
  <si>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</si>
  <si>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</si>
  <si>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</si>
  <si>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</si>
  <si>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</si>
  <si>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</si>
  <si>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</si>
  <si>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</si>
  <si>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</si>
  <si>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</si>
  <si>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</si>
  <si>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</si>
  <si>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</si>
  <si>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</si>
  <si>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</si>
  <si>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</si>
  <si>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</si>
  <si>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</si>
  <si>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</si>
  <si>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</si>
  <si>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</si>
  <si>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</si>
  <si>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</si>
  <si>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</si>
  <si>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</si>
  <si>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</si>
  <si>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</si>
  <si>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</si>
  <si>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</si>
  <si>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</si>
  <si>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</si>
  <si>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</si>
  <si>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</si>
  <si>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</si>
  <si>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</si>
  <si>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</si>
  <si>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</si>
  <si>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</si>
  <si>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</si>
  <si>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</si>
  <si>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</si>
  <si>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</si>
  <si>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</si>
  <si>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</si>
  <si>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</si>
  <si>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</si>
  <si>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</si>
  <si>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</si>
  <si>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</si>
  <si>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</si>
  <si>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</si>
  <si>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</si>
  <si>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</si>
  <si>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</si>
  <si>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</si>
  <si>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</si>
  <si>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</si>
  <si>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</si>
  <si>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</si>
  <si>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</si>
  <si>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</si>
  <si>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</si>
  <si>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</si>
  <si>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</si>
  <si>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</si>
  <si>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</si>
  <si>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</si>
  <si>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</si>
  <si>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</si>
  <si>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</si>
  <si>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</si>
  <si>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</si>
  <si>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</si>
  <si>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</si>
  <si>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</si>
  <si>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</si>
  <si>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</si>
  <si>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</si>
  <si>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</si>
  <si>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</si>
  <si>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</si>
  <si>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</si>
  <si>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</si>
  <si>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</si>
  <si>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</si>
  <si>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</si>
  <si>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</si>
  <si>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</si>
  <si>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</si>
  <si>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</si>
  <si>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</si>
  <si>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</si>
  <si>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</si>
  <si>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</si>
  <si>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</si>
  <si>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</si>
  <si>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</si>
  <si>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</si>
  <si>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</si>
  <si>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</si>
  <si>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</si>
  <si>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</si>
  <si>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</si>
  <si>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</si>
  <si>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</si>
  <si>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</si>
  <si>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</si>
  <si>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</si>
  <si>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</si>
  <si>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</si>
  <si>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</si>
  <si>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</si>
  <si>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</si>
  <si>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</si>
  <si>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</si>
  <si>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</si>
  <si>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</si>
  <si>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</si>
  <si>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</si>
  <si>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</si>
  <si>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</si>
  <si>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</si>
  <si>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</si>
  <si>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</si>
  <si>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</si>
  <si>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</si>
  <si>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</si>
  <si>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</si>
  <si>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</si>
  <si>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</si>
  <si>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</si>
  <si>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</si>
  <si>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</si>
  <si>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</si>
  <si>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</si>
  <si>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</si>
  <si>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</si>
  <si>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</si>
  <si>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</si>
  <si>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</si>
  <si>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</si>
  <si>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</si>
  <si>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</si>
  <si>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</si>
  <si>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</si>
  <si>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</si>
  <si>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</si>
  <si>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</si>
  <si>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</si>
  <si>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</si>
  <si>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</si>
  <si>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</si>
  <si>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</si>
  <si>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</si>
  <si>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</si>
  <si>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</si>
  <si>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</si>
  <si>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</si>
  <si>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</si>
  <si>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</si>
  <si>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</si>
  <si>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</si>
  <si>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</si>
  <si>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</si>
  <si>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</si>
  <si>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</si>
  <si>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</si>
  <si>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</si>
  <si>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</si>
  <si>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</si>
  <si>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</si>
  <si>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</si>
  <si>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</si>
  <si>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</si>
  <si>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</si>
  <si>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</si>
  <si>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</si>
  <si>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</si>
  <si>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</si>
  <si>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</si>
  <si>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</si>
  <si>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</si>
  <si>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</si>
  <si>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</si>
  <si>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</si>
  <si>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</si>
  <si>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</si>
  <si>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</si>
  <si>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</si>
  <si>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</si>
  <si>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</si>
  <si>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</si>
  <si>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</si>
  <si>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</si>
  <si>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</si>
  <si>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</si>
  <si>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</si>
  <si>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</si>
  <si>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</si>
  <si>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</si>
  <si>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</si>
  <si>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</si>
  <si>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</si>
  <si>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</si>
  <si>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</si>
  <si>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</si>
  <si>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</si>
  <si>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</si>
  <si>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</si>
  <si>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</si>
  <si>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</si>
  <si>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</si>
  <si>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</si>
  <si>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</si>
  <si>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</si>
  <si>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</si>
  <si>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</si>
  <si>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</si>
  <si>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</si>
  <si>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</si>
  <si>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</si>
  <si>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</si>
  <si>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</si>
  <si>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</si>
  <si>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</si>
  <si>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</si>
  <si>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</si>
  <si>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</si>
  <si>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</si>
  <si>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</si>
  <si>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</si>
  <si>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</si>
  <si>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</si>
  <si>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</si>
  <si>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</si>
  <si>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</si>
  <si>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</si>
  <si>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</si>
  <si>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</si>
  <si>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</si>
  <si>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</si>
  <si>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</si>
  <si>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</si>
  <si>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</si>
  <si>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</si>
  <si>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</si>
  <si>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</si>
  <si>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</si>
  <si>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</si>
  <si>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</si>
  <si>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</si>
  <si>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</si>
  <si>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</si>
  <si>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</si>
  <si>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</si>
  <si>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</si>
  <si>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</si>
  <si>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</si>
  <si>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</si>
  <si>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</si>
  <si>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</si>
  <si>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</si>
  <si>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</si>
  <si>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</si>
  <si>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</si>
  <si>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</si>
  <si>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</si>
  <si>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</si>
  <si>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</si>
  <si>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</si>
  <si>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</si>
  <si>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</si>
  <si>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</si>
  <si>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</si>
  <si>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</si>
  <si>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</si>
  <si>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</si>
  <si>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</si>
  <si>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</si>
  <si>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</si>
  <si>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</si>
  <si>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</si>
  <si>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</si>
  <si>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</si>
  <si>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</si>
  <si>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</si>
  <si>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</si>
  <si>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</si>
  <si>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</si>
  <si>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</si>
  <si>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</si>
  <si>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</si>
  <si>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</si>
  <si>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</si>
  <si>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</si>
  <si>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</si>
  <si>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</si>
  <si>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</si>
  <si>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</si>
  <si>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</si>
  <si>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</si>
  <si>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</si>
  <si>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</si>
  <si>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</si>
  <si>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</si>
  <si>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</si>
  <si>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</si>
  <si>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</si>
  <si>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</si>
  <si>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</si>
  <si>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</si>
  <si>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</si>
  <si>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</si>
  <si>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</si>
  <si>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</si>
  <si>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</si>
  <si>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</si>
  <si>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</si>
  <si>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</si>
  <si>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</si>
  <si>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</si>
  <si>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</si>
  <si>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</si>
  <si>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</si>
  <si>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</si>
  <si>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</si>
  <si>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</si>
  <si>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</si>
  <si>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</si>
  <si>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</si>
  <si>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</si>
  <si>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</si>
  <si>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</si>
  <si>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</si>
  <si>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</si>
  <si>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</si>
  <si>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</si>
  <si>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</si>
  <si>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</si>
  <si>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</si>
  <si>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</si>
  <si>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</si>
  <si>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</si>
  <si>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</si>
  <si>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</si>
  <si>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</si>
  <si>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</si>
  <si>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</si>
  <si>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</si>
  <si>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</si>
  <si>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</si>
  <si>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</si>
  <si>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</si>
  <si>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</si>
  <si>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</si>
  <si>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</si>
  <si>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</si>
  <si>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</si>
  <si>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</si>
  <si>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</si>
  <si>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</si>
  <si>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</si>
  <si>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</si>
  <si>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</si>
  <si>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</si>
  <si>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</si>
  <si>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</si>
  <si>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</si>
  <si>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</si>
  <si>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</si>
  <si>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</si>
  <si>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</si>
  <si>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</si>
  <si>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</si>
  <si>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</si>
  <si>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</si>
  <si>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</si>
  <si>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</si>
  <si>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</si>
  <si>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</si>
  <si>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</si>
  <si>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</si>
  <si>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</si>
  <si>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</si>
  <si>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</si>
  <si>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</si>
  <si>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</si>
  <si>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</si>
  <si>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</si>
  <si>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</si>
  <si>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</si>
  <si>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</si>
  <si>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</si>
  <si>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</si>
  <si>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</si>
  <si>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</si>
  <si>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</si>
  <si>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</si>
  <si>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</si>
  <si>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</si>
  <si>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</si>
  <si>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</si>
  <si>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</si>
  <si>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</si>
  <si>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</si>
  <si>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</si>
  <si>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</si>
  <si>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</si>
  <si>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</si>
  <si>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</si>
  <si>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</si>
  <si>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</si>
  <si>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</si>
  <si>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</si>
  <si>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</si>
  <si>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</si>
  <si>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</si>
  <si>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</si>
  <si>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</si>
  <si>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</si>
  <si>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</si>
  <si>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</si>
  <si>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</si>
  <si>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</si>
  <si>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</si>
  <si>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</si>
  <si>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</si>
  <si>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</si>
  <si>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</si>
  <si>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</si>
  <si>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</si>
  <si>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</si>
  <si>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</si>
  <si>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</si>
  <si>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</si>
  <si>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</si>
  <si>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</si>
  <si>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</si>
  <si>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</si>
  <si>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</si>
  <si>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</si>
  <si>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</si>
  <si>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</si>
  <si>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</si>
  <si>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</si>
  <si>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</si>
  <si>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</si>
  <si>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</si>
  <si>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</si>
  <si>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</si>
  <si>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</si>
  <si>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</si>
  <si>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</si>
  <si>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</si>
  <si>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</si>
  <si>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</si>
  <si>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</si>
  <si>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</si>
  <si>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</si>
  <si>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</si>
  <si>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</si>
  <si>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</si>
  <si>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</si>
  <si>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</si>
  <si>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</si>
  <si>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</si>
  <si>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</si>
  <si>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</si>
  <si>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</si>
  <si>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</si>
  <si>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</si>
  <si>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</si>
  <si>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</si>
  <si>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</si>
  <si>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</si>
  <si>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</si>
  <si>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</si>
  <si>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</si>
  <si>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</si>
  <si>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</si>
  <si>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</si>
  <si>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</si>
  <si>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</si>
  <si>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</si>
  <si>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</si>
  <si>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</si>
  <si>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</si>
  <si>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</si>
  <si>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</si>
  <si>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</si>
  <si>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</si>
  <si>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</si>
  <si>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</si>
  <si>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</si>
  <si>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</si>
  <si>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</si>
  <si>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</si>
  <si>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</si>
  <si>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</si>
  <si>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</si>
  <si>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</si>
  <si>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</si>
  <si>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</si>
  <si>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</si>
  <si>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</si>
  <si>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</si>
  <si>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</si>
  <si>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</si>
  <si>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</si>
  <si>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</si>
  <si>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</si>
  <si>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</si>
  <si>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</si>
  <si>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</si>
  <si>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</si>
  <si>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</si>
  <si>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</si>
  <si>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</si>
  <si>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</si>
  <si>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</si>
  <si>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</si>
  <si>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</si>
  <si>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</si>
  <si>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</si>
  <si>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</si>
  <si>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</si>
  <si>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</si>
  <si>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</si>
  <si>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</si>
  <si>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</si>
  <si>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</si>
  <si>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</si>
  <si>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</si>
  <si>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</si>
  <si>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</si>
  <si>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</si>
  <si>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</si>
  <si>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</si>
  <si>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</si>
  <si>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</si>
  <si>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</si>
  <si>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</si>
  <si>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</si>
  <si>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</si>
  <si>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</si>
  <si>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</si>
  <si>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</si>
  <si>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</si>
  <si>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</si>
  <si>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</si>
  <si>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</si>
  <si>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</si>
  <si>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</si>
  <si>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</si>
  <si>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</si>
  <si>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</si>
  <si>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</si>
  <si>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</si>
  <si>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</si>
  <si>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</si>
  <si>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</si>
  <si>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</si>
  <si>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</si>
  <si>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</si>
  <si>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</si>
  <si>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</si>
  <si>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</si>
  <si>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</si>
  <si>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</si>
  <si>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</si>
  <si>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</si>
  <si>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</si>
  <si>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</si>
  <si>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</si>
  <si>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</si>
  <si>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</si>
  <si>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</si>
  <si>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</si>
  <si>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</si>
  <si>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</si>
  <si>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</si>
  <si>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</si>
  <si>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</si>
  <si>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</si>
  <si>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</si>
  <si>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</si>
  <si>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</si>
  <si>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</si>
  <si>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</si>
  <si>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</si>
  <si>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</si>
  <si>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</si>
  <si>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</si>
  <si>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</si>
  <si>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</si>
  <si>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</si>
  <si>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</si>
  <si>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</si>
  <si>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</si>
  <si>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</si>
  <si>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</si>
  <si>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</si>
  <si>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</si>
  <si>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</si>
  <si>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</si>
  <si>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</si>
  <si>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</si>
  <si>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</si>
  <si>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</si>
  <si>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</si>
  <si>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</si>
  <si>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</si>
  <si>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</si>
  <si>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</si>
  <si>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</si>
  <si>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</si>
  <si>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</si>
  <si>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</si>
  <si>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</si>
  <si>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</si>
  <si>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</si>
  <si>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</si>
  <si>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</si>
  <si>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</si>
  <si>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</si>
  <si>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</si>
  <si>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</si>
  <si>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</si>
  <si>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</si>
  <si>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</si>
  <si>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</si>
  <si>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</si>
  <si>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</si>
  <si>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</si>
  <si>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</si>
  <si>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</si>
  <si>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</si>
  <si>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</si>
  <si>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</si>
  <si>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</si>
  <si>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</si>
  <si>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</si>
  <si>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</si>
  <si>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</si>
  <si>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</si>
  <si>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</si>
  <si>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</si>
  <si>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</si>
  <si>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</si>
  <si>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</si>
  <si>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</si>
  <si>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</si>
  <si>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</si>
  <si>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</si>
  <si>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</si>
  <si>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</si>
  <si>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</si>
  <si>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</si>
  <si>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</si>
  <si>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</si>
  <si>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</si>
  <si>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</si>
  <si>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</si>
  <si>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</si>
  <si>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</si>
  <si>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</si>
  <si>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</si>
  <si>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</si>
  <si>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</si>
  <si>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</si>
  <si>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</si>
  <si>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</si>
  <si>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</si>
  <si>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</si>
  <si>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</si>
  <si>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</si>
  <si>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</si>
  <si>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</si>
  <si>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</si>
  <si>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</si>
  <si>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</si>
  <si>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</si>
  <si>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</si>
  <si>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</si>
  <si>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</si>
  <si>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</si>
  <si>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</si>
  <si>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</si>
  <si>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</si>
  <si>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</si>
  <si>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</si>
  <si>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</si>
  <si>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</si>
  <si>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</si>
  <si>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</si>
  <si>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</si>
  <si>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</si>
  <si>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</si>
  <si>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</si>
  <si>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</si>
  <si>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</si>
  <si>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</si>
  <si>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</si>
  <si>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</si>
  <si>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</si>
  <si>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</si>
  <si>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</si>
  <si>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</si>
  <si>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</si>
  <si>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</si>
  <si>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</si>
  <si>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</si>
  <si>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</si>
  <si>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</si>
  <si>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</si>
  <si>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</si>
  <si>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</si>
  <si>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</si>
  <si>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</si>
  <si>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</si>
  <si>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</si>
  <si>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</si>
  <si>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</si>
  <si>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</si>
  <si>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</si>
  <si>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</si>
  <si>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</si>
  <si>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</si>
  <si>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</si>
  <si>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</si>
  <si>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</si>
  <si>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</si>
  <si>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</si>
  <si>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</si>
  <si>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</si>
  <si>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</si>
  <si>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</si>
  <si>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</si>
  <si>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</si>
  <si>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</si>
  <si>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</si>
  <si>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</si>
  <si>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</si>
  <si>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</si>
  <si>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</si>
  <si>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</si>
  <si>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</si>
  <si>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</si>
  <si>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</si>
  <si>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</si>
  <si>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</si>
  <si>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</si>
  <si>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</si>
  <si>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</si>
  <si>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</si>
  <si>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</si>
  <si>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</si>
  <si>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</si>
  <si>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</si>
  <si>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</si>
  <si>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</si>
  <si>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</si>
  <si>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</si>
  <si>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</si>
  <si>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</si>
  <si>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</si>
  <si>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</si>
  <si>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</si>
  <si>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</si>
  <si>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</si>
  <si>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</si>
  <si>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</si>
  <si>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</si>
  <si>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</si>
  <si>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</si>
  <si>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</si>
  <si>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</si>
  <si>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</si>
  <si>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</si>
  <si>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</si>
  <si>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</si>
  <si>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</si>
  <si>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</si>
  <si>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</si>
  <si>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</si>
  <si>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</si>
  <si>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</si>
  <si>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</si>
  <si>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</si>
  <si>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</si>
  <si>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</si>
  <si>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</si>
  <si>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</si>
  <si>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</si>
  <si>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</si>
  <si>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</si>
  <si>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</si>
  <si>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</si>
  <si>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</si>
  <si>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</si>
  <si>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</si>
  <si>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</si>
  <si>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</si>
  <si>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</si>
  <si>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</si>
  <si>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</si>
  <si>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</si>
  <si>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</si>
  <si>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</si>
  <si>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</si>
  <si>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</si>
  <si>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</si>
  <si>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</si>
  <si>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</si>
  <si>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</si>
  <si>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</si>
  <si>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</si>
  <si>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</si>
  <si>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</si>
  <si>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</si>
  <si>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</si>
  <si>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</si>
  <si>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</si>
  <si>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</si>
  <si>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</si>
  <si>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</si>
  <si>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</si>
  <si>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</si>
  <si>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</si>
  <si>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</si>
  <si>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</si>
  <si>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</si>
  <si>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</si>
  <si>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</si>
  <si>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</si>
  <si>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</si>
  <si>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</si>
  <si>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</si>
  <si>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</si>
  <si>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</si>
  <si>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</si>
  <si>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</si>
  <si>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</si>
  <si>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</si>
  <si>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</si>
  <si>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</si>
  <si>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</si>
  <si>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</si>
  <si>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</si>
  <si>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</si>
  <si>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</si>
  <si>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</si>
  <si>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</si>
  <si>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</si>
  <si>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</si>
  <si>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</si>
  <si>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</si>
  <si>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</si>
  <si>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</si>
  <si>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</si>
  <si>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</si>
  <si>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</si>
  <si>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</si>
  <si>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</si>
  <si>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</si>
  <si>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</si>
  <si>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</si>
  <si>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</si>
  <si>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</si>
  <si>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</si>
  <si>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</si>
  <si>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</si>
  <si>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</si>
  <si>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</si>
  <si>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</si>
  <si>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</si>
  <si>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</si>
  <si>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</si>
  <si>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</si>
  <si>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</si>
  <si>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</si>
  <si>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</si>
  <si>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</si>
  <si>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</si>
  <si>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</si>
  <si>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</si>
  <si>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</si>
  <si>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</si>
  <si>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</si>
  <si>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</si>
  <si>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</si>
  <si>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</si>
  <si>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</si>
  <si>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</si>
  <si>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</si>
  <si>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</si>
  <si>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</si>
  <si>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</si>
  <si>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</si>
  <si>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</si>
  <si>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</si>
  <si>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</si>
  <si>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</si>
  <si>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</si>
  <si>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</si>
  <si>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</si>
  <si>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</si>
  <si>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</si>
  <si>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</si>
  <si>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</si>
  <si>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</si>
  <si>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</si>
  <si>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</si>
  <si>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</si>
  <si>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</si>
  <si>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</si>
  <si>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</si>
  <si>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</si>
  <si>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</si>
  <si>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</si>
  <si>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</si>
  <si>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</si>
  <si>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</si>
  <si>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</si>
  <si>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</si>
  <si>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</si>
  <si>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</si>
  <si>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</si>
  <si>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</si>
  <si>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</si>
  <si>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</si>
  <si>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</si>
  <si>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</si>
  <si>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</si>
  <si>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</si>
  <si>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</si>
  <si>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</si>
  <si>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</si>
  <si>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</si>
  <si>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</si>
  <si>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</si>
  <si>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</si>
  <si>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</si>
  <si>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</si>
  <si>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</si>
  <si>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</si>
  <si>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</si>
  <si>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</si>
  <si>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</si>
  <si>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</si>
  <si>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</si>
  <si>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</si>
  <si>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</si>
  <si>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</si>
  <si>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</si>
  <si>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</si>
  <si>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</si>
  <si>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</si>
  <si>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</si>
  <si>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</si>
  <si>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</si>
  <si>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</si>
  <si>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</si>
  <si>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</si>
  <si>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</si>
  <si>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</si>
  <si>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</si>
  <si>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</si>
  <si>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</si>
  <si>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</si>
  <si>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</si>
  <si>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</si>
  <si>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</si>
  <si>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</si>
  <si>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</si>
  <si>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</si>
  <si>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</si>
  <si>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</si>
  <si>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</si>
  <si>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</si>
  <si>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</si>
  <si>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</si>
  <si>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</si>
  <si>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</si>
  <si>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</si>
  <si>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</si>
  <si>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</si>
  <si>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</si>
  <si>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</si>
  <si>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</si>
  <si>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</si>
  <si>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</si>
  <si>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</si>
  <si>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</si>
  <si>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</si>
  <si>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</si>
  <si>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</si>
  <si>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</si>
  <si>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</si>
  <si>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</si>
  <si>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</si>
  <si>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</si>
  <si>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</si>
  <si>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</si>
  <si>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</si>
  <si>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</si>
  <si>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</si>
  <si>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</si>
  <si>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</si>
  <si>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</si>
  <si>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</si>
  <si>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</si>
  <si>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</si>
  <si>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</si>
  <si>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</si>
  <si>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</si>
  <si>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</si>
  <si>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</si>
  <si>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</si>
  <si>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</si>
  <si>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</si>
  <si>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</si>
  <si>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</si>
  <si>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</si>
  <si>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</si>
  <si>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</si>
  <si>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</si>
  <si>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</si>
  <si>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</si>
  <si>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</si>
  <si>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</si>
  <si>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</si>
  <si>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</si>
  <si>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</si>
  <si>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</si>
  <si>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</si>
  <si>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</si>
  <si>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</si>
  <si>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</si>
  <si>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</si>
  <si>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</si>
  <si>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</si>
  <si>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</si>
  <si>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</si>
  <si>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</si>
  <si>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</si>
  <si>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</si>
  <si>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</si>
  <si>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</si>
  <si>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</si>
  <si>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</si>
  <si>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</si>
  <si>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</si>
  <si>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</si>
  <si>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</si>
  <si>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</si>
  <si>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</si>
  <si>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</si>
  <si>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</si>
  <si>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</si>
  <si>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</si>
  <si>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</si>
  <si>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</si>
  <si>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</si>
  <si>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</si>
  <si>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</si>
  <si>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</si>
  <si>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</si>
  <si>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</si>
  <si>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</si>
  <si>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</si>
  <si>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</si>
  <si>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</si>
  <si>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</si>
  <si>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</si>
  <si>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</si>
  <si>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</si>
  <si>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</si>
  <si>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</si>
  <si>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</si>
  <si>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</si>
  <si>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</si>
  <si>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</si>
  <si>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</si>
  <si>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</si>
  <si>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</si>
  <si>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</si>
  <si>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</si>
  <si>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</si>
  <si>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</si>
  <si>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</si>
  <si>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</si>
  <si>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</si>
  <si>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</si>
  <si>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</si>
  <si>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</si>
  <si>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</si>
  <si>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</si>
  <si>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</si>
  <si>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</si>
  <si>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</si>
  <si>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</si>
  <si>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</si>
  <si>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</si>
  <si>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</si>
  <si>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</si>
  <si>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</si>
  <si>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</si>
  <si>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</si>
  <si>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</si>
  <si>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</si>
  <si>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</si>
  <si>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</si>
  <si>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</si>
  <si>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</si>
  <si>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</si>
  <si>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</si>
  <si>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</si>
  <si>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</si>
  <si>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</si>
  <si>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</si>
  <si>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</si>
  <si>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</si>
  <si>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</si>
  <si>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</si>
  <si>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</si>
  <si>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</si>
  <si>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</si>
  <si>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</si>
  <si>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</si>
  <si>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</si>
  <si>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</si>
  <si>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</si>
  <si>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</si>
  <si>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</si>
  <si>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</si>
  <si>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</si>
  <si>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</si>
  <si>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</si>
  <si>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</si>
  <si>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</si>
  <si>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</si>
  <si>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</si>
  <si>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</si>
  <si>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</si>
  <si>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</si>
  <si>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</si>
  <si>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</si>
  <si>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</si>
  <si>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</si>
  <si>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</si>
  <si>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</si>
  <si>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</si>
  <si>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</si>
  <si>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</si>
  <si>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</si>
  <si>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</si>
  <si>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</si>
  <si>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</si>
  <si>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</si>
  <si>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</si>
  <si>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</si>
  <si>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</si>
  <si>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</si>
  <si>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</si>
  <si>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</si>
  <si>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</si>
  <si>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</si>
  <si>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</si>
  <si>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</si>
  <si>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</si>
  <si>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</si>
  <si>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</si>
  <si>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</si>
  <si>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</si>
  <si>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</si>
  <si>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</si>
  <si>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</si>
  <si>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</si>
  <si>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</si>
  <si>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</si>
  <si>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</si>
  <si>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</si>
  <si>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</si>
  <si>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</si>
  <si>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</si>
  <si>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</si>
  <si>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</si>
  <si>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</si>
  <si>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</si>
  <si>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</si>
  <si>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</si>
  <si>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</si>
  <si>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</si>
  <si>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</si>
  <si>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</si>
  <si>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</si>
  <si>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</si>
  <si>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</si>
  <si>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</si>
  <si>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</si>
  <si>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</si>
  <si>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</si>
  <si>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</si>
  <si>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</si>
  <si>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</si>
  <si>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</si>
  <si>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</si>
  <si>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</si>
  <si>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</si>
  <si>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</si>
  <si>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</si>
  <si>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</si>
  <si>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</si>
  <si>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</si>
  <si>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</si>
  <si>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</si>
  <si>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</si>
  <si>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</si>
  <si>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</si>
  <si>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</si>
  <si>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</si>
  <si>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</si>
  <si>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</si>
  <si>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</si>
  <si>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</si>
  <si>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</si>
  <si>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</si>
  <si>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</si>
  <si>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</si>
  <si>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</si>
  <si>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</si>
  <si>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</si>
  <si>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</si>
  <si>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</si>
  <si>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</si>
  <si>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</si>
  <si>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</si>
  <si>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</si>
  <si>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</si>
  <si>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</si>
  <si>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</si>
  <si>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</si>
  <si>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</si>
  <si>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</si>
  <si>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</si>
  <si>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</si>
  <si>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</si>
  <si>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</si>
  <si>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</si>
  <si>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</si>
  <si>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</si>
  <si>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</si>
  <si>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</si>
  <si>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</si>
  <si>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</si>
  <si>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</si>
  <si>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</si>
  <si>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</si>
  <si>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</si>
  <si>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</si>
  <si>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</si>
  <si>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</si>
  <si>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</si>
  <si>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</si>
  <si>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</si>
  <si>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</si>
  <si>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</si>
  <si>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</si>
  <si>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</si>
  <si>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</si>
  <si>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</si>
  <si>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</si>
  <si>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</si>
  <si>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</si>
  <si>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</si>
  <si>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</si>
  <si>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</si>
  <si>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</si>
  <si>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</si>
  <si>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</si>
  <si>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</si>
  <si>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</si>
  <si>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</si>
  <si>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</si>
  <si>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</si>
  <si>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</si>
  <si>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</si>
  <si>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</si>
  <si>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</si>
  <si>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</si>
  <si>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</si>
  <si>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</si>
  <si>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</si>
  <si>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</si>
  <si>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</si>
  <si>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</si>
  <si>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</si>
  <si>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</si>
  <si>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</si>
  <si>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</si>
  <si>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</si>
  <si>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</si>
  <si>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</si>
  <si>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</si>
  <si>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</si>
  <si>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</si>
  <si>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</si>
  <si>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</si>
  <si>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</si>
  <si>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</si>
  <si>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</si>
  <si>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</si>
  <si>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</si>
  <si>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</si>
  <si>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</si>
  <si>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</si>
  <si>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</si>
  <si>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</si>
  <si>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</si>
  <si>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</si>
  <si>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</si>
  <si>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</si>
  <si>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</si>
  <si>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</si>
  <si>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</si>
  <si>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</si>
  <si>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</si>
  <si>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</si>
  <si>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</si>
  <si>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</si>
  <si>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</si>
  <si>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</si>
  <si>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</si>
  <si>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</si>
  <si>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</si>
  <si>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</si>
  <si>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</si>
  <si>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</si>
  <si>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</si>
  <si>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</si>
  <si>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</si>
  <si>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</si>
  <si>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</si>
  <si>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</si>
  <si>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</si>
  <si>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</si>
  <si>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</si>
  <si>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</si>
  <si>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</si>
  <si>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</si>
  <si>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</si>
  <si>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</si>
  <si>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</si>
  <si>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</si>
  <si>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</si>
  <si>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</si>
  <si>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</si>
  <si>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</si>
  <si>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</si>
  <si>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</si>
  <si>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</si>
  <si>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</si>
  <si>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</si>
  <si>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</si>
  <si>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</si>
  <si>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</si>
  <si>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</si>
  <si>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</si>
  <si>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</si>
  <si>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</si>
  <si>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</si>
  <si>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</si>
  <si>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</si>
  <si>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</si>
  <si>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</si>
  <si>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</si>
  <si>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</si>
  <si>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</si>
  <si>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</si>
  <si>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</si>
  <si>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</si>
  <si>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</si>
  <si>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</si>
  <si>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</si>
  <si>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</si>
  <si>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</si>
  <si>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</si>
  <si>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</si>
  <si>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</si>
  <si>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</si>
  <si>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</si>
  <si>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</si>
  <si>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</si>
  <si>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</si>
  <si>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</si>
  <si>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</si>
  <si>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</si>
  <si>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</si>
  <si>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</si>
  <si>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</si>
  <si>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</si>
  <si>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</si>
  <si>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</si>
  <si>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</si>
  <si>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</si>
  <si>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</si>
  <si>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</si>
  <si>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</si>
  <si>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</si>
  <si>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</si>
  <si>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</si>
  <si>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</si>
  <si>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</si>
  <si>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</si>
  <si>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</si>
  <si>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</si>
  <si>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</si>
  <si>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</si>
  <si>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</si>
  <si>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</si>
  <si>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</si>
  <si>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</si>
  <si>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</si>
  <si>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</si>
  <si>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</si>
  <si>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</si>
  <si>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</si>
  <si>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</si>
  <si>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</si>
  <si>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</si>
  <si>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</si>
  <si>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</si>
  <si>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</si>
  <si>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</si>
  <si>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</si>
  <si>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</si>
  <si>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</si>
  <si>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</si>
  <si>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</si>
  <si>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</si>
  <si>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</si>
  <si>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</si>
  <si>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</si>
  <si>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</si>
  <si>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</si>
  <si>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</si>
  <si>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</si>
  <si>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</si>
  <si>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</si>
  <si>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</si>
  <si>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</si>
  <si>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</si>
  <si>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</si>
  <si>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</si>
  <si>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</si>
  <si>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</si>
  <si>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</si>
  <si>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</si>
  <si>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</si>
  <si>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</si>
  <si>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</si>
  <si>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</si>
  <si>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</si>
  <si>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</si>
  <si>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</si>
  <si>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</si>
  <si>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</si>
  <si>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</si>
  <si>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</si>
  <si>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</si>
  <si>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</si>
  <si>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</si>
  <si>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</si>
  <si>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</si>
  <si>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</si>
  <si>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</si>
  <si>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</si>
  <si>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</si>
  <si>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</si>
  <si>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</si>
  <si>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</si>
  <si>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</si>
  <si>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</si>
  <si>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</si>
  <si>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</si>
  <si>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</si>
  <si>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</si>
  <si>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</si>
  <si>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</si>
  <si>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</si>
  <si>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</si>
  <si>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</si>
  <si>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</si>
  <si>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</si>
  <si>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</si>
  <si>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</si>
  <si>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</si>
  <si>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</si>
  <si>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</si>
  <si>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</si>
  <si>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</si>
  <si>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</si>
  <si>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</si>
  <si>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</si>
  <si>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</si>
  <si>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</si>
  <si>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</si>
  <si>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</si>
  <si>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</si>
  <si>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</si>
  <si>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</si>
  <si>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</si>
  <si>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</si>
  <si>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</si>
  <si>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</si>
  <si>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</si>
  <si>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</si>
  <si>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</si>
  <si>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</si>
  <si>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</si>
  <si>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</si>
  <si>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</si>
  <si>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</si>
  <si>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</si>
  <si>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</si>
  <si>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</si>
  <si>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</si>
  <si>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</si>
  <si>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</si>
  <si>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</si>
  <si>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</si>
  <si>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</si>
  <si>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</si>
  <si>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</si>
  <si>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</si>
  <si>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</si>
  <si>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</si>
  <si>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</si>
  <si>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</si>
  <si>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</si>
  <si>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</si>
  <si>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</si>
  <si>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</si>
  <si>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</si>
  <si>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</si>
  <si>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</si>
  <si>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</si>
  <si>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</si>
  <si>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</si>
  <si>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</si>
  <si>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</si>
  <si>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</si>
  <si>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</si>
  <si>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</si>
  <si>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</si>
  <si>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</si>
  <si>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</si>
  <si>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</si>
  <si>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</si>
  <si>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</si>
  <si>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</si>
  <si>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</si>
  <si>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</si>
  <si>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</si>
  <si>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</si>
  <si>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</si>
  <si>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</si>
  <si>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</si>
  <si>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</si>
  <si>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</si>
  <si>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</si>
  <si>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</si>
  <si>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</si>
  <si>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</si>
  <si>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</si>
  <si>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</si>
  <si>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</si>
  <si>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</si>
  <si>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</si>
  <si>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</si>
  <si>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</si>
  <si>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</si>
  <si>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</si>
  <si>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</si>
  <si>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</si>
  <si>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</si>
  <si>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</si>
  <si>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</si>
  <si>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</si>
  <si>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</si>
  <si>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</si>
  <si>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</si>
  <si>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</si>
  <si>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</si>
  <si>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</si>
  <si>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</si>
  <si>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</si>
  <si>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</si>
  <si>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</si>
  <si>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</si>
  <si>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</si>
  <si>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</si>
  <si>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</si>
  <si>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</si>
  <si>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</si>
  <si>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</si>
  <si>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</si>
  <si>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</si>
  <si>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</si>
  <si>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</si>
  <si>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</si>
  <si>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</si>
  <si>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</si>
  <si>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</si>
  <si>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</si>
  <si>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</si>
  <si>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</si>
  <si>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</si>
  <si>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</si>
  <si>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</si>
  <si>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</si>
  <si>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</si>
  <si>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</si>
  <si>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</si>
  <si>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</si>
  <si>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</si>
  <si>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</si>
  <si>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</si>
  <si>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</si>
  <si>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</si>
  <si>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</si>
  <si>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</si>
  <si>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</si>
  <si>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</si>
  <si>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</si>
  <si>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</si>
  <si>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</si>
  <si>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</si>
  <si>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</si>
  <si>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</si>
  <si>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</si>
  <si>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</si>
  <si>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</si>
  <si>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</si>
  <si>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</si>
  <si>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</si>
  <si>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</si>
  <si>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</si>
  <si>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</si>
  <si>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</si>
  <si>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</si>
  <si>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</si>
  <si>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</si>
  <si>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</si>
  <si>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</si>
  <si>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</si>
  <si>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</si>
  <si>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</si>
  <si>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</si>
  <si>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</si>
  <si>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</si>
  <si>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</si>
  <si>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</si>
  <si>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</si>
  <si>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</si>
  <si>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</si>
  <si>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</si>
  <si>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</si>
  <si>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</si>
  <si>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</si>
  <si>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</si>
  <si>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</si>
  <si>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</si>
  <si>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</si>
  <si>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</si>
  <si>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</si>
  <si>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</si>
  <si>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</si>
  <si>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</si>
  <si>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</si>
  <si>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</si>
  <si>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</si>
  <si>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</si>
  <si>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</si>
  <si>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</si>
  <si>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</si>
  <si>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</si>
  <si>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</si>
  <si>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</si>
  <si>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</si>
  <si>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</si>
  <si>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</si>
  <si>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</si>
  <si>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</si>
  <si>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</si>
  <si>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</si>
  <si>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</si>
  <si>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</si>
  <si>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</si>
  <si>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</si>
  <si>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</si>
  <si>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</si>
  <si>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</si>
  <si>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</si>
  <si>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</si>
  <si>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</si>
  <si>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</si>
  <si>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</si>
  <si>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</si>
  <si>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</si>
  <si>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</si>
  <si>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</si>
  <si>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</si>
  <si>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</si>
  <si>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</si>
  <si>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</si>
  <si>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</si>
  <si>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</si>
  <si>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</si>
  <si>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</si>
  <si>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</si>
  <si>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</si>
  <si>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</si>
  <si>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</si>
  <si>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</si>
  <si>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</si>
  <si>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</si>
  <si>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</si>
  <si>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</si>
  <si>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</si>
  <si>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</si>
  <si>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</si>
  <si>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</si>
  <si>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</si>
  <si>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</si>
  <si>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</si>
  <si>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</si>
  <si>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</si>
  <si>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</si>
  <si>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</si>
  <si>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</si>
  <si>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</si>
  <si>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</si>
  <si>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</si>
  <si>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</si>
  <si>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</si>
  <si>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</si>
  <si>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</si>
  <si>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</si>
  <si>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</si>
  <si>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</si>
  <si>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</si>
  <si>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</si>
  <si>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</si>
  <si>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</si>
  <si>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</si>
  <si>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</si>
  <si>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</si>
  <si>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</si>
  <si>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</si>
  <si>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</si>
  <si>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</si>
  <si>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</si>
  <si>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</si>
  <si>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</si>
  <si>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</si>
  <si>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</si>
  <si>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</si>
  <si>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</si>
  <si>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</si>
  <si>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</si>
  <si>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</si>
  <si>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</si>
  <si>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</si>
  <si>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</si>
  <si>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</si>
  <si>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</si>
  <si>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</si>
  <si>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</si>
  <si>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</si>
  <si>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</si>
  <si>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</si>
  <si>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</si>
  <si>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</si>
  <si>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</si>
  <si>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</si>
  <si>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</si>
  <si>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</si>
  <si>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</si>
  <si>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</si>
  <si>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</si>
  <si>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</si>
  <si>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</si>
  <si>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</si>
  <si>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</si>
  <si>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</si>
  <si>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</si>
  <si>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</si>
  <si>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</si>
  <si>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</si>
  <si>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</si>
  <si>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</si>
  <si>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</si>
  <si>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</si>
  <si>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</si>
  <si>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</si>
  <si>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</si>
  <si>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</si>
  <si>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</si>
  <si>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</si>
  <si>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</si>
  <si>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</si>
  <si>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</si>
  <si>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</si>
  <si>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</si>
  <si>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</si>
  <si>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</si>
  <si>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</si>
  <si>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</si>
  <si>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</si>
  <si>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</si>
  <si>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</si>
  <si>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</si>
  <si>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</si>
  <si>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</si>
  <si>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</si>
  <si>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</si>
  <si>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</si>
  <si>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</si>
  <si>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</si>
  <si>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</si>
  <si>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</si>
  <si>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</si>
  <si>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</si>
  <si>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</si>
  <si>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</si>
  <si>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</si>
  <si>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</si>
  <si>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</si>
  <si>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</si>
  <si>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</si>
  <si>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</si>
  <si>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</si>
  <si>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</si>
  <si>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</si>
  <si>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</si>
  <si>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</si>
  <si>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</si>
  <si>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</si>
  <si>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</si>
  <si>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</si>
  <si>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</si>
  <si>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</si>
  <si>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</si>
  <si>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</si>
  <si>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</si>
  <si>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</si>
  <si>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</si>
  <si>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</si>
  <si>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</si>
  <si>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</si>
  <si>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</si>
  <si>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</si>
  <si>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</si>
  <si>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</si>
  <si>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</si>
  <si>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</si>
  <si>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</si>
  <si>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</si>
  <si>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</si>
  <si>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</si>
  <si>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</si>
  <si>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</si>
  <si>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</si>
  <si>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</si>
  <si>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</si>
  <si>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</si>
  <si>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</si>
  <si>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</si>
  <si>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</si>
  <si>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</si>
  <si>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</si>
  <si>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</si>
  <si>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</si>
  <si>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</si>
  <si>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</si>
  <si>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</si>
  <si>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</si>
  <si>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</si>
  <si>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</si>
  <si>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</si>
  <si>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</si>
  <si>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</si>
  <si>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</si>
  <si>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</si>
  <si>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</si>
  <si>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</si>
  <si>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</si>
  <si>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</si>
  <si>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</si>
  <si>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</si>
  <si>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</si>
  <si>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</si>
  <si>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</si>
  <si>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</si>
  <si>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</si>
  <si>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</si>
  <si>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</si>
  <si>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</si>
  <si>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</si>
  <si>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</si>
  <si>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</si>
  <si>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</si>
  <si>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</si>
  <si>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</si>
  <si>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</si>
  <si>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</si>
  <si>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</si>
  <si>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</si>
  <si>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</si>
  <si>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</si>
  <si>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</si>
  <si>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</si>
  <si>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</si>
  <si>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</si>
  <si>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</si>
  <si>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</si>
  <si>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</si>
  <si>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</si>
  <si>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</si>
  <si>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</si>
  <si>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</si>
  <si>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</si>
  <si>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</si>
  <si>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</si>
  <si>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</si>
  <si>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</si>
  <si>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</si>
  <si>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</si>
  <si>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</si>
  <si>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</si>
  <si>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</si>
  <si>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</si>
  <si>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</si>
  <si>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</si>
  <si>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</si>
  <si>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</si>
  <si>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</si>
  <si>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</si>
  <si>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</si>
  <si>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</si>
  <si>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</si>
  <si>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</si>
  <si>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</si>
  <si>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</si>
  <si>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</si>
  <si>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</si>
  <si>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</si>
  <si>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</si>
  <si>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</si>
  <si>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</si>
  <si>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</si>
  <si>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</si>
  <si>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</si>
  <si>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</si>
  <si>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</si>
  <si>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</si>
  <si>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</si>
  <si>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</si>
  <si>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</si>
  <si>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</si>
  <si>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</si>
  <si>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</si>
  <si>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</si>
  <si>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</si>
  <si>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</si>
  <si>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</si>
  <si>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</si>
  <si>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</si>
  <si>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</si>
  <si>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</si>
  <si>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</si>
  <si>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</si>
  <si>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</si>
  <si>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</si>
  <si>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</si>
  <si>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</si>
  <si>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</si>
  <si>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</si>
  <si>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</si>
  <si>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</si>
  <si>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</si>
  <si>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</si>
  <si>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</si>
  <si>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</si>
  <si>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</si>
  <si>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</si>
  <si>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</si>
  <si>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</si>
  <si>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</si>
  <si>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</si>
  <si>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</si>
  <si>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</si>
  <si>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</si>
  <si>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</si>
  <si>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</si>
  <si>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</si>
  <si>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</si>
  <si>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</si>
  <si>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</si>
  <si>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</si>
  <si>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</si>
  <si>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</si>
  <si>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</si>
  <si>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</si>
  <si>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</si>
  <si>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</si>
  <si>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</si>
  <si>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</si>
  <si>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</si>
  <si>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</si>
  <si>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</si>
  <si>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</si>
  <si>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</si>
  <si>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</si>
  <si>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</si>
  <si>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</si>
  <si>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</si>
  <si>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</si>
  <si>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</si>
  <si>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</si>
  <si>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</si>
  <si>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</si>
  <si>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</si>
  <si>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</si>
  <si>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</si>
  <si>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</si>
  <si>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</si>
  <si>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</si>
  <si>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</si>
  <si>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</si>
  <si>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</si>
  <si>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</si>
  <si>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</si>
  <si>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</si>
  <si>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</si>
  <si>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</si>
  <si>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</si>
  <si>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</si>
  <si>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</si>
  <si>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</si>
  <si>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</si>
  <si>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</si>
  <si>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</si>
  <si>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</si>
  <si>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</si>
  <si>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</si>
  <si>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</si>
  <si>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</si>
  <si>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</si>
  <si>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</si>
  <si>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</si>
  <si>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</si>
  <si>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</si>
  <si>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</si>
  <si>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</si>
  <si>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</si>
  <si>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</si>
  <si>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</si>
  <si>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</si>
  <si>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</si>
  <si>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</si>
  <si>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</si>
  <si>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</si>
  <si>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</si>
  <si>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</si>
  <si>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</si>
  <si>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</si>
  <si>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</si>
  <si>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</si>
  <si>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</si>
  <si>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</si>
  <si>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</si>
  <si>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</si>
  <si>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</si>
  <si>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</si>
  <si>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</si>
  <si>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</si>
  <si>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</si>
  <si>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</si>
  <si>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</si>
  <si>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</si>
  <si>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</si>
  <si>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</si>
  <si>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</si>
  <si>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</si>
  <si>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</si>
  <si>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</si>
  <si>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</si>
  <si>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</si>
  <si>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</si>
  <si>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</si>
  <si>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</si>
  <si>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</si>
  <si>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</si>
  <si>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</si>
  <si>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</si>
  <si>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</si>
  <si>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</si>
  <si>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</si>
  <si>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</si>
  <si>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</si>
  <si>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</si>
  <si>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</si>
  <si>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</si>
  <si>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</si>
  <si>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</si>
  <si>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</si>
  <si>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</si>
  <si>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</si>
  <si>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</si>
  <si>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</si>
  <si>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</si>
  <si>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</si>
  <si>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</si>
  <si>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</si>
  <si>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</si>
  <si>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</si>
  <si>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</si>
  <si>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</si>
  <si>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</si>
  <si>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</si>
  <si>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</si>
  <si>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</si>
  <si>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</si>
  <si>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</si>
  <si>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</si>
  <si>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</si>
  <si>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</si>
  <si>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</si>
  <si>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</si>
  <si>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</si>
  <si>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</si>
  <si>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</si>
  <si>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</si>
  <si>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</si>
  <si>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</si>
  <si>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</si>
  <si>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</si>
  <si>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</si>
  <si>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</si>
  <si>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</si>
  <si>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</si>
  <si>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</si>
  <si>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</si>
  <si>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</si>
  <si>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</si>
  <si>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</si>
  <si>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</si>
  <si>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</si>
  <si>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</si>
  <si>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</si>
  <si>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</si>
  <si>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</si>
  <si>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</si>
  <si>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</si>
  <si>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</si>
  <si>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</si>
  <si>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</si>
  <si>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</si>
  <si>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</si>
  <si>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</si>
  <si>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</si>
  <si>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</si>
  <si>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</si>
  <si>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</si>
  <si>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</si>
  <si>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</si>
  <si>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</si>
  <si>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</si>
  <si>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</si>
  <si>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</si>
  <si>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</si>
  <si>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</si>
  <si>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</si>
  <si>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</si>
  <si>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</si>
  <si>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</si>
  <si>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</si>
  <si>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</si>
  <si>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</si>
  <si>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</si>
  <si>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</si>
  <si>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</si>
  <si>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</si>
  <si>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</si>
  <si>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</si>
  <si>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</si>
  <si>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</si>
  <si>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</si>
  <si>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</si>
  <si>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</si>
  <si>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</si>
  <si>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</si>
  <si>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</si>
  <si>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</si>
  <si>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</si>
  <si>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</si>
  <si>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</si>
  <si>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</si>
  <si>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</si>
  <si>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</si>
  <si>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</si>
  <si>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</si>
  <si>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</si>
  <si>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</si>
  <si>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</si>
  <si>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</si>
  <si>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</si>
  <si>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</si>
  <si>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</si>
  <si>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</si>
  <si>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</si>
  <si>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</si>
  <si>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</si>
  <si>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</si>
  <si>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</si>
  <si>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</si>
  <si>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</si>
  <si>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</si>
  <si>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</si>
  <si>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</si>
  <si>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</si>
  <si>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</si>
  <si>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</si>
  <si>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</si>
  <si>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</si>
  <si>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</si>
  <si>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</si>
  <si>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</si>
  <si>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</si>
  <si>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</si>
  <si>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</si>
  <si>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</si>
  <si>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</si>
  <si>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</si>
  <si>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</si>
  <si>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</si>
  <si>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</si>
  <si>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</si>
  <si>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</si>
  <si>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</si>
  <si>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</si>
  <si>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</si>
  <si>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</si>
  <si>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</si>
  <si>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</si>
  <si>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</si>
  <si>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</si>
  <si>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</si>
  <si>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</si>
  <si>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</si>
  <si>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</si>
  <si>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</si>
  <si>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</si>
  <si>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</si>
  <si>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</si>
  <si>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</si>
  <si>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</si>
  <si>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</si>
  <si>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</si>
  <si>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</si>
  <si>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</si>
  <si>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</si>
  <si>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</si>
  <si>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</si>
  <si>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</si>
  <si>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</si>
  <si>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</si>
  <si>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</si>
  <si>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</si>
  <si>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</si>
  <si>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</si>
  <si>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</si>
  <si>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</si>
  <si>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</si>
  <si>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</si>
  <si>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</si>
  <si>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</si>
  <si>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</si>
  <si>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</si>
  <si>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</si>
  <si>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</si>
  <si>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</si>
  <si>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</si>
  <si>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</si>
  <si>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</si>
  <si>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</si>
  <si>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</si>
  <si>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</si>
  <si>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</si>
  <si>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</si>
  <si>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</si>
  <si>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</si>
  <si>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</si>
  <si>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</si>
  <si>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</si>
  <si>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</si>
  <si>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</si>
  <si>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</si>
  <si>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</si>
  <si>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</si>
  <si>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</si>
  <si>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</si>
  <si>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</si>
  <si>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</si>
  <si>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</si>
  <si>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</si>
  <si>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</si>
  <si>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</si>
  <si>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</si>
  <si>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</si>
  <si>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</si>
  <si>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</si>
  <si>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</si>
  <si>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</si>
  <si>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</si>
  <si>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</si>
  <si>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</si>
  <si>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</si>
  <si>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</si>
  <si>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</si>
  <si>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</si>
  <si>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</si>
  <si>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</si>
  <si>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</si>
  <si>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</si>
  <si>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</si>
  <si>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</si>
  <si>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</si>
  <si>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</si>
  <si>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</si>
  <si>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</si>
  <si>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</si>
  <si>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</si>
  <si>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</si>
  <si>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</si>
  <si>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</si>
  <si>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</si>
  <si>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</si>
  <si>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</si>
  <si>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</si>
  <si>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</si>
  <si>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</si>
  <si>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</si>
  <si>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</si>
  <si>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</si>
  <si>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</si>
  <si>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</si>
  <si>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</si>
  <si>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</si>
  <si>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</si>
  <si>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</si>
  <si>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</si>
  <si>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</si>
  <si>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</si>
  <si>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</si>
  <si>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</si>
  <si>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</si>
  <si>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</si>
  <si>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</si>
  <si>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</si>
  <si>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</si>
  <si>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</si>
  <si>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</si>
  <si>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</si>
  <si>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</si>
  <si>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</si>
  <si>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</si>
  <si>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</si>
  <si>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</si>
  <si>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</si>
  <si>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</si>
  <si>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</si>
  <si>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</si>
  <si>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</si>
  <si>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</si>
  <si>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</si>
  <si>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</si>
  <si>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</si>
  <si>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</si>
  <si>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</si>
  <si>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</si>
  <si>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</si>
  <si>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</si>
  <si>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</si>
  <si>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</si>
  <si>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</si>
  <si>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</si>
  <si>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</si>
  <si>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</si>
  <si>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</si>
  <si>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</si>
  <si>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</si>
  <si>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</si>
  <si>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</si>
  <si>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</si>
  <si>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</si>
  <si>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</si>
  <si>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</si>
  <si>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</si>
  <si>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</si>
  <si>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</si>
  <si>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</si>
  <si>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</si>
  <si>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</si>
  <si>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</si>
  <si>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</si>
  <si>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</si>
  <si>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</si>
  <si>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</si>
  <si>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</si>
  <si>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</si>
  <si>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</si>
  <si>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</si>
  <si>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</si>
  <si>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</si>
  <si>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</si>
  <si>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</si>
  <si>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</si>
  <si>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</si>
  <si>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</si>
  <si>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</si>
  <si>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</si>
  <si>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</si>
  <si>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</si>
  <si>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</si>
  <si>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</si>
  <si>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</si>
  <si>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</si>
  <si>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</si>
  <si>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</si>
  <si>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</si>
  <si>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</si>
  <si>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</si>
  <si>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</si>
  <si>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</si>
  <si>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</si>
  <si>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</si>
  <si>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</si>
  <si>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</si>
  <si>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</si>
  <si>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</si>
  <si>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</si>
  <si>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</si>
  <si>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</si>
  <si>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</si>
  <si>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</si>
  <si>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</si>
  <si>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</si>
  <si>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</si>
  <si>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</si>
  <si>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</si>
  <si>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</si>
  <si>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</si>
  <si>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</si>
  <si>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</si>
  <si>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</si>
  <si>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</si>
  <si>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</si>
  <si>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</si>
  <si>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</si>
  <si>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</si>
  <si>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</si>
  <si>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</si>
  <si>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</si>
  <si>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</si>
  <si>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</si>
  <si>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</si>
  <si>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</si>
  <si>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</si>
  <si>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</si>
  <si>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</si>
  <si>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</si>
  <si>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</si>
  <si>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</si>
  <si>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</si>
  <si>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</si>
  <si>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</si>
  <si>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</si>
  <si>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</si>
  <si>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</si>
  <si>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</si>
  <si>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</si>
  <si>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</si>
  <si>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</si>
  <si>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</si>
  <si>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</si>
  <si>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</si>
  <si>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</si>
  <si>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</si>
  <si>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</si>
  <si>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</si>
  <si>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</si>
  <si>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</si>
  <si>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</si>
  <si>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</si>
  <si>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</si>
  <si>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</si>
  <si>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</si>
  <si>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</si>
  <si>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</si>
  <si>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</si>
  <si>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</si>
  <si>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</si>
  <si>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</si>
  <si>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</si>
  <si>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</si>
  <si>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</si>
  <si>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</si>
  <si>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</si>
  <si>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</si>
  <si>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</si>
  <si>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</si>
  <si>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</si>
  <si>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</si>
  <si>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</si>
  <si>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</si>
  <si>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</si>
  <si>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</si>
  <si>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</si>
  <si>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</si>
  <si>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</si>
  <si>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</si>
  <si>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</si>
  <si>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</si>
  <si>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</si>
  <si>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</si>
  <si>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</si>
  <si>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</si>
  <si>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</si>
  <si>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</si>
  <si>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</si>
  <si>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</si>
  <si>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</si>
  <si>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</si>
  <si>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</si>
  <si>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</si>
  <si>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</si>
  <si>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</si>
  <si>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</si>
  <si>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</si>
  <si>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</si>
  <si>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</si>
  <si>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</si>
  <si>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</si>
  <si>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</si>
  <si>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</si>
  <si>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</si>
  <si>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</si>
  <si>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</si>
  <si>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</si>
  <si>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</si>
  <si>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</si>
  <si>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</si>
  <si>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</si>
  <si>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</si>
  <si>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</si>
  <si>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</si>
  <si>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</si>
  <si>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</si>
  <si>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</si>
  <si>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</si>
  <si>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</si>
  <si>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</si>
  <si>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</si>
  <si>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</si>
  <si>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</si>
  <si>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</si>
  <si>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</si>
  <si>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</si>
  <si>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</si>
  <si>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</si>
  <si>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</si>
  <si>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</si>
  <si>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</si>
  <si>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</si>
  <si>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</si>
  <si>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</si>
  <si>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</si>
  <si>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</si>
  <si>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</si>
  <si>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</si>
  <si>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</si>
  <si>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</si>
  <si>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</si>
  <si>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</si>
  <si>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</si>
  <si>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</si>
  <si>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</si>
  <si>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</si>
  <si>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</si>
  <si>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</si>
  <si>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</si>
  <si>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</si>
  <si>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</si>
  <si>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</si>
  <si>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</si>
  <si>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</si>
  <si>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</si>
  <si>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</si>
  <si>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</si>
  <si>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</si>
  <si>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</si>
  <si>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</si>
  <si>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</si>
  <si>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</si>
  <si>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</si>
  <si>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</si>
  <si>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</si>
  <si>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</si>
  <si>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</si>
  <si>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</si>
  <si>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</si>
  <si>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</si>
  <si>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</si>
  <si>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</si>
  <si>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</si>
  <si>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</si>
  <si>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</si>
  <si>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</si>
  <si>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</si>
  <si>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</si>
  <si>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</si>
  <si>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</si>
  <si>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</si>
  <si>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</si>
  <si>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</si>
  <si>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</si>
  <si>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</si>
  <si>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</si>
  <si>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</si>
  <si>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</si>
  <si>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</si>
  <si>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</si>
  <si>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</si>
  <si>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</si>
  <si>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</si>
  <si>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</si>
  <si>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</si>
  <si>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</si>
  <si>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</si>
  <si>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</si>
  <si>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</si>
  <si>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</si>
  <si>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</si>
  <si>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</si>
  <si>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</si>
  <si>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</si>
  <si>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</si>
  <si>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</si>
  <si>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</si>
  <si>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</si>
  <si>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</si>
  <si>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</si>
  <si>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</si>
  <si>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</si>
  <si>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</si>
  <si>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</si>
  <si>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</si>
  <si>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</si>
  <si>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</si>
  <si>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</si>
  <si>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</si>
  <si>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</si>
  <si>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</si>
  <si>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</si>
  <si>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</si>
  <si>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</si>
  <si>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</si>
  <si>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</si>
  <si>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</si>
  <si>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</si>
  <si>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</si>
  <si>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</si>
  <si>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</si>
  <si>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</si>
  <si>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</si>
  <si>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</si>
  <si>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</si>
  <si>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</si>
  <si>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</si>
  <si>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</si>
  <si>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</si>
  <si>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</si>
  <si>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</si>
  <si>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</si>
  <si>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</si>
  <si>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</si>
  <si>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</si>
  <si>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</si>
  <si>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</si>
  <si>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</si>
  <si>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</si>
  <si>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</si>
  <si>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</si>
  <si>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</si>
  <si>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</si>
  <si>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</si>
  <si>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</si>
  <si>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</si>
  <si>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</si>
  <si>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</si>
  <si>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</si>
  <si>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</si>
  <si>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</si>
  <si>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</si>
  <si>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</si>
  <si>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</si>
  <si>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</si>
  <si>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</si>
  <si>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</si>
  <si>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</si>
  <si>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</si>
  <si>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</si>
  <si>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</si>
  <si>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</si>
  <si>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</si>
  <si>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</si>
  <si>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</si>
  <si>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</si>
  <si>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</si>
  <si>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</si>
  <si>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</si>
  <si>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</si>
  <si>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</si>
  <si>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</si>
  <si>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</si>
  <si>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</si>
  <si>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</si>
  <si>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</si>
  <si>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</si>
  <si>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</si>
  <si>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</si>
  <si>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</si>
  <si>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</si>
  <si>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</si>
  <si>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</si>
  <si>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</si>
  <si>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</si>
  <si>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</si>
  <si>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</si>
  <si>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</si>
  <si>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</si>
  <si>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</si>
  <si>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</si>
  <si>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</si>
  <si>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</si>
  <si>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</si>
  <si>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</si>
  <si>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</si>
  <si>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</si>
  <si>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</si>
  <si>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</si>
  <si>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</si>
  <si>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</si>
  <si>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</si>
  <si>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</si>
  <si>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</si>
  <si>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</si>
  <si>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</si>
  <si>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</si>
  <si>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</si>
  <si>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</si>
  <si>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</si>
  <si>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</si>
  <si>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</si>
  <si>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</si>
  <si>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</si>
  <si>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</si>
  <si>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</si>
  <si>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</si>
  <si>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</si>
  <si>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</si>
  <si>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</si>
  <si>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</si>
  <si>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</si>
  <si>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</si>
  <si>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</si>
  <si>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</si>
  <si>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</si>
  <si>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</si>
  <si>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</si>
  <si>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</si>
  <si>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</si>
  <si>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</si>
  <si>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</si>
  <si>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</si>
  <si>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</si>
  <si>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</si>
  <si>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</si>
  <si>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</si>
  <si>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</si>
  <si>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</si>
  <si>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</si>
  <si>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</si>
  <si>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</si>
  <si>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</si>
  <si>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</si>
  <si>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</si>
  <si>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</si>
  <si>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</si>
  <si>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</si>
  <si>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</si>
  <si>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</si>
  <si>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</si>
  <si>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</si>
  <si>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</si>
  <si>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</si>
  <si>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</si>
  <si>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</si>
  <si>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</si>
  <si>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</si>
  <si>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</si>
  <si>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</si>
  <si>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</si>
  <si>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</si>
  <si>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</si>
  <si>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</si>
  <si>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</si>
  <si>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</si>
  <si>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</si>
  <si>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</si>
  <si>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</si>
  <si>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</si>
  <si>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</si>
  <si>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</si>
  <si>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</si>
  <si>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</si>
  <si>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</si>
  <si>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</si>
  <si>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</si>
  <si>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</si>
  <si>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</si>
  <si>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</si>
  <si>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</si>
  <si>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</si>
  <si>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</si>
  <si>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</si>
  <si>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</si>
  <si>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</si>
  <si>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</si>
  <si>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</si>
  <si>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</si>
  <si>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</si>
  <si>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</si>
  <si>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</si>
  <si>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</si>
  <si>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</si>
  <si>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</si>
  <si>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</si>
  <si>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</si>
  <si>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</si>
  <si>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</si>
  <si>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</si>
  <si>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</si>
  <si>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</si>
  <si>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</si>
  <si>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</si>
  <si>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</si>
  <si>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</si>
  <si>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</si>
  <si>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</si>
  <si>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</si>
  <si>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</si>
  <si>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</si>
  <si>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</si>
  <si>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</si>
  <si>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</si>
  <si>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</si>
  <si>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</si>
  <si>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</si>
  <si>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</si>
  <si>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</si>
  <si>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</si>
  <si>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</si>
  <si>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</si>
  <si>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</si>
  <si>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</si>
  <si>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</si>
  <si>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</si>
  <si>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</si>
  <si>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</si>
  <si>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</si>
  <si>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</si>
  <si>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</si>
  <si>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</si>
  <si>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</si>
  <si>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</si>
  <si>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</si>
  <si>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</si>
  <si>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</si>
  <si>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</si>
  <si>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</si>
  <si>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</si>
  <si>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</si>
  <si>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</si>
  <si>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</si>
  <si>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</si>
  <si>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</si>
  <si>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</si>
  <si>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</si>
  <si>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</si>
  <si>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</si>
  <si>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</si>
  <si>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</si>
  <si>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</si>
  <si>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</si>
  <si>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</si>
  <si>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</si>
  <si>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</si>
  <si>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</si>
  <si>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</si>
  <si>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</si>
  <si>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</si>
  <si>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</si>
  <si>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</si>
  <si>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</si>
  <si>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</si>
  <si>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</si>
  <si>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</si>
  <si>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</si>
  <si>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</si>
  <si>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</si>
  <si>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</si>
  <si>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</si>
  <si>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</si>
  <si>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</si>
  <si>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</si>
  <si>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</si>
  <si>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</si>
  <si>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</si>
  <si>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</si>
  <si>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</si>
  <si>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</si>
  <si>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</si>
  <si>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</si>
  <si>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</si>
  <si>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</si>
  <si>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</si>
  <si>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</si>
  <si>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</si>
  <si>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</si>
  <si>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</si>
  <si>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</si>
  <si>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</si>
  <si>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</si>
  <si>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</si>
  <si>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</si>
  <si>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</si>
  <si>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</si>
  <si>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</si>
  <si>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</si>
  <si>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</si>
  <si>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</si>
  <si>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</si>
  <si>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</si>
  <si>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</si>
  <si>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</si>
  <si>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</si>
  <si>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</si>
  <si>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</si>
  <si>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</si>
  <si>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</si>
  <si>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</si>
  <si>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</si>
  <si>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</si>
  <si>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</si>
  <si>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</si>
  <si>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</si>
  <si>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</si>
  <si>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</si>
  <si>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</si>
  <si>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</si>
  <si>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</si>
  <si>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</si>
  <si>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</si>
  <si>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</si>
  <si>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</si>
  <si>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</si>
  <si>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</si>
  <si>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</si>
  <si>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</si>
  <si>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</si>
  <si>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</si>
  <si>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</si>
  <si>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</si>
  <si>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</si>
  <si>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</si>
  <si>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</si>
  <si>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</si>
  <si>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</si>
  <si>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</si>
  <si>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</si>
  <si>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</si>
  <si>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</si>
  <si>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</si>
  <si>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</si>
  <si>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</si>
  <si>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</si>
  <si>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</si>
  <si>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</si>
  <si>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</si>
  <si>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</si>
  <si>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</si>
  <si>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</si>
  <si>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</si>
  <si>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</si>
  <si>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</si>
  <si>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</si>
  <si>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</si>
  <si>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</si>
  <si>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</si>
  <si>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</si>
  <si>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</si>
  <si>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</si>
  <si>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</si>
  <si>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</si>
  <si>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</si>
  <si>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</si>
  <si>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</si>
  <si>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</si>
  <si>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</si>
  <si>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</si>
  <si>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</si>
  <si>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</si>
  <si>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</si>
  <si>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</si>
  <si>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</si>
  <si>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</si>
  <si>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</si>
  <si>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</si>
  <si>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</si>
  <si>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</si>
  <si>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</si>
  <si>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</si>
  <si>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</si>
  <si>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</si>
  <si>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</si>
  <si>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</si>
  <si>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</si>
  <si>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</si>
  <si>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</si>
  <si>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</si>
  <si>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</si>
  <si>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</si>
  <si>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</si>
  <si>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</si>
  <si>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</si>
  <si>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</si>
  <si>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</si>
  <si>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</si>
  <si>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</si>
  <si>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</si>
  <si>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</si>
  <si>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</si>
  <si>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</si>
  <si>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</si>
  <si>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</si>
  <si>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</si>
  <si>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</si>
  <si>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</si>
  <si>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</si>
  <si>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</si>
  <si>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</si>
  <si>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</si>
  <si>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</si>
  <si>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</si>
  <si>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</si>
  <si>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</si>
  <si>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</si>
  <si>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</si>
  <si>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</si>
  <si>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</si>
  <si>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</si>
  <si>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</si>
  <si>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</si>
  <si>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</si>
  <si>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</si>
  <si>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</si>
  <si>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</si>
  <si>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</si>
  <si>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</si>
  <si>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</si>
  <si>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</si>
  <si>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</si>
  <si>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</si>
  <si>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</si>
  <si>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</si>
  <si>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</si>
  <si>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</si>
  <si>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</si>
  <si>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</si>
  <si>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</si>
  <si>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</si>
  <si>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</si>
  <si>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</si>
  <si>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</si>
  <si>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</si>
  <si>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</si>
  <si>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</si>
  <si>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</si>
  <si>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</si>
  <si>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</si>
  <si>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</si>
  <si>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</si>
  <si>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</si>
  <si>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</si>
  <si>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</si>
  <si>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</si>
  <si>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</si>
  <si>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</si>
  <si>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</si>
  <si>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</si>
  <si>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</si>
  <si>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</si>
  <si>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</si>
  <si>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</si>
  <si>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</si>
  <si>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</si>
  <si>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</si>
  <si>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</si>
  <si>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</si>
  <si>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</si>
  <si>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</si>
  <si>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</si>
  <si>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</si>
  <si>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</si>
  <si>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</si>
  <si>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</si>
  <si>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</si>
  <si>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</si>
  <si>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</si>
  <si>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</si>
  <si>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</si>
  <si>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</si>
  <si>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</si>
  <si>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</si>
  <si>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</si>
  <si>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</si>
  <si>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</si>
  <si>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</si>
  <si>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</si>
  <si>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</si>
  <si>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</si>
  <si>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</si>
  <si>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</si>
  <si>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</si>
  <si>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</si>
  <si>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</si>
  <si>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</si>
  <si>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</si>
  <si>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</si>
  <si>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</si>
  <si>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</si>
  <si>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</si>
  <si>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</si>
  <si>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</si>
  <si>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</si>
  <si>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</si>
  <si>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</si>
  <si>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</si>
  <si>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</si>
  <si>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</si>
  <si>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</si>
  <si>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</si>
  <si>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</si>
  <si>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</si>
  <si>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</si>
  <si>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</si>
  <si>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</si>
  <si>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</si>
  <si>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</si>
  <si>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</si>
  <si>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</si>
  <si>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</si>
  <si>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</si>
  <si>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</si>
  <si>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</si>
  <si>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</si>
  <si>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</si>
  <si>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</si>
  <si>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</si>
  <si>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</si>
  <si>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</si>
  <si>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</si>
  <si>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</si>
  <si>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</si>
  <si>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</si>
  <si>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</si>
  <si>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</si>
  <si>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</si>
  <si>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</si>
  <si>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</si>
  <si>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</si>
  <si>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</si>
  <si>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</si>
  <si>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</si>
  <si>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</si>
  <si>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</si>
  <si>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</si>
  <si>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</si>
  <si>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</si>
  <si>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</si>
  <si>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</si>
  <si>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</si>
  <si>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</si>
  <si>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</si>
  <si>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</si>
  <si>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</si>
  <si>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</si>
  <si>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</si>
  <si>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</si>
  <si>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</si>
  <si>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</si>
  <si>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</si>
  <si>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</si>
  <si>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</si>
  <si>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</si>
  <si>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</si>
  <si>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</si>
  <si>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</si>
  <si>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</si>
  <si>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</si>
  <si>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</si>
  <si>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</si>
  <si>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</si>
  <si>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</si>
  <si>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</si>
  <si>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</si>
  <si>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</si>
  <si>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</si>
  <si>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</si>
  <si>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</si>
  <si>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</si>
  <si>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</si>
  <si>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</si>
  <si>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</si>
  <si>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</si>
  <si>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</si>
  <si>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</si>
  <si>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</si>
  <si>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</si>
  <si>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</si>
  <si>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</si>
  <si>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</si>
  <si>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</si>
  <si>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</si>
  <si>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</si>
  <si>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</si>
  <si>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</si>
  <si>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</si>
  <si>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</si>
  <si>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</si>
  <si>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</si>
  <si>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</si>
  <si>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</si>
  <si>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</si>
  <si>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</si>
  <si>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</si>
  <si>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</si>
  <si>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</si>
  <si>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</si>
  <si>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</si>
  <si>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</si>
  <si>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</si>
  <si>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</si>
  <si>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</si>
  <si>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</si>
  <si>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</si>
  <si>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</si>
  <si>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</si>
  <si>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</si>
  <si>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</si>
  <si>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</si>
  <si>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</si>
  <si>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</si>
  <si>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</si>
  <si>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</si>
  <si>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</si>
  <si>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</si>
  <si>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</si>
  <si>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</si>
  <si>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</si>
  <si>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</si>
  <si>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</si>
  <si>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</si>
  <si>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</si>
  <si>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</si>
  <si>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</si>
  <si>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</si>
  <si>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</si>
  <si>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</si>
  <si>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</si>
  <si>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</si>
  <si>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</si>
  <si>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</si>
  <si>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</si>
  <si>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</si>
  <si>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</si>
  <si>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</si>
  <si>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</si>
  <si>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</si>
  <si>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</si>
  <si>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</si>
  <si>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</si>
  <si>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</si>
  <si>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</si>
  <si>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</si>
  <si>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</si>
  <si>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</si>
  <si>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</si>
  <si>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</si>
  <si>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</si>
  <si>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</si>
  <si>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</si>
  <si>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</si>
  <si>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</si>
  <si>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</si>
  <si>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</si>
  <si>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</si>
  <si>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</si>
  <si>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</si>
  <si>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</si>
  <si>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</si>
  <si>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</si>
  <si>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</si>
  <si>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</si>
  <si>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</si>
  <si>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</si>
  <si>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</si>
  <si>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</si>
  <si>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</si>
  <si>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</si>
  <si>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</si>
  <si>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</si>
  <si>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</si>
  <si>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</si>
  <si>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</si>
  <si>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</si>
  <si>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</si>
  <si>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</si>
  <si>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</si>
  <si>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</si>
  <si>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</si>
  <si>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</si>
  <si>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</si>
  <si>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</si>
  <si>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</si>
  <si>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</si>
  <si>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</si>
  <si>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</si>
  <si>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</si>
  <si>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</si>
  <si>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</si>
  <si>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</si>
  <si>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</si>
  <si>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</si>
  <si>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</si>
  <si>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</si>
  <si>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</si>
  <si>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</si>
  <si>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</si>
  <si>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</si>
  <si>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</si>
  <si>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</si>
  <si>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</si>
  <si>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</si>
  <si>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</si>
  <si>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</si>
  <si>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</si>
  <si>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</si>
  <si>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</si>
  <si>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</si>
  <si>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</si>
  <si>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</si>
  <si>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</si>
  <si>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</si>
  <si>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</si>
  <si>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</si>
  <si>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</si>
  <si>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</si>
  <si>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</si>
  <si>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</si>
  <si>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</si>
  <si>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</si>
  <si>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</si>
  <si>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</si>
  <si>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</si>
  <si>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</si>
  <si>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</si>
  <si>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</si>
  <si>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</si>
  <si>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</si>
  <si>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</si>
  <si>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</si>
  <si>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</si>
  <si>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</si>
  <si>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</si>
  <si>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</si>
  <si>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</si>
  <si>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</si>
  <si>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</si>
  <si>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</si>
  <si>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</si>
  <si>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</si>
  <si>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</si>
  <si>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</si>
  <si>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</si>
  <si>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</si>
  <si>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</si>
  <si>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</si>
  <si>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</si>
  <si>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</si>
  <si>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</si>
  <si>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</si>
  <si>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</si>
  <si>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</si>
  <si>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</si>
  <si>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</si>
  <si>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</si>
  <si>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</si>
  <si>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</si>
  <si>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</si>
  <si>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</si>
  <si>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</si>
  <si>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</si>
  <si>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</si>
  <si>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</si>
  <si>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</si>
  <si>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</si>
  <si>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</si>
  <si>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</si>
  <si>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</si>
  <si>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</si>
  <si>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</si>
  <si>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</si>
  <si>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</si>
  <si>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</si>
  <si>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</si>
  <si>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</si>
  <si>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</si>
  <si>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</si>
  <si>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</si>
  <si>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</si>
  <si>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</si>
  <si>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</si>
  <si>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</si>
  <si>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</si>
  <si>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</si>
  <si>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</si>
  <si>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</si>
  <si>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</si>
  <si>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</si>
  <si>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</si>
  <si>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</si>
  <si>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</si>
  <si>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</si>
  <si>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</si>
  <si>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</si>
  <si>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</si>
  <si>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</si>
  <si>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</si>
  <si>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</si>
  <si>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</si>
  <si>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</si>
  <si>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</si>
  <si>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</si>
  <si>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</si>
  <si>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</si>
  <si>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</si>
  <si>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</si>
  <si>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</si>
  <si>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</si>
  <si>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</si>
  <si>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</si>
  <si>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</si>
  <si>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</si>
  <si>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</si>
  <si>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</si>
  <si>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</si>
  <si>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</si>
  <si>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</si>
  <si>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</si>
  <si>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</si>
  <si>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</si>
  <si>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</si>
  <si>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</si>
  <si>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</si>
  <si>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</si>
  <si>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</si>
  <si>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</si>
  <si>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</si>
  <si>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</si>
  <si>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</si>
  <si>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</si>
  <si>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</si>
  <si>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</si>
  <si>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</si>
  <si>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</si>
  <si>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</si>
  <si>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</si>
  <si>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</si>
  <si>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</si>
  <si>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</si>
  <si>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</si>
  <si>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</si>
  <si>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</si>
  <si>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</si>
  <si>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</si>
  <si>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</si>
  <si>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</si>
  <si>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</si>
  <si>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</si>
  <si>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</si>
  <si>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</si>
  <si>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</si>
  <si>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</si>
  <si>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</si>
  <si>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</si>
  <si>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</si>
  <si>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</si>
  <si>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</si>
  <si>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</si>
  <si>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</si>
  <si>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</si>
  <si>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</si>
  <si>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</si>
  <si>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</si>
  <si>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</si>
  <si>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</si>
  <si>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</si>
  <si>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</si>
  <si>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</si>
  <si>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</si>
  <si>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</si>
  <si>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</si>
  <si>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</si>
  <si>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</si>
  <si>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</si>
  <si>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</si>
  <si>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</si>
  <si>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</si>
  <si>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</si>
  <si>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</si>
  <si>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</si>
  <si>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</si>
  <si>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</si>
  <si>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</si>
  <si>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</si>
  <si>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</si>
  <si>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</si>
  <si>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</si>
  <si>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</si>
  <si>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</si>
  <si>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</si>
  <si>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</si>
  <si>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</si>
  <si>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</si>
  <si>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</si>
  <si>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</si>
  <si>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</si>
  <si>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</si>
  <si>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</si>
  <si>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</si>
  <si>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</si>
  <si>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</si>
  <si>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</si>
  <si>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</si>
  <si>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</si>
  <si>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</si>
  <si>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</si>
  <si>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</si>
  <si>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</si>
  <si>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</si>
  <si>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</si>
  <si>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</si>
  <si>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</si>
  <si>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</si>
  <si>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</si>
  <si>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</si>
  <si>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</si>
  <si>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</si>
  <si>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</si>
  <si>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</si>
  <si>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</si>
  <si>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</si>
  <si>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</si>
  <si>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</si>
  <si>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</si>
  <si>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</si>
  <si>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</si>
  <si>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</si>
  <si>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</si>
  <si>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</si>
  <si>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</si>
  <si>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</si>
  <si>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</si>
  <si>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</si>
  <si>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</si>
  <si>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</si>
  <si>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</si>
  <si>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</si>
  <si>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</si>
  <si>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</si>
  <si>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</si>
  <si>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</si>
  <si>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</si>
  <si>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</si>
  <si>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</si>
  <si>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</si>
  <si>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</si>
  <si>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</si>
  <si>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</si>
  <si>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</si>
  <si>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</si>
  <si>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</si>
  <si>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</si>
  <si>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</si>
  <si>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</si>
  <si>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</si>
  <si>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</si>
  <si>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</si>
  <si>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</si>
  <si>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</si>
  <si>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</si>
  <si>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</si>
  <si>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</si>
  <si>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</si>
  <si>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</si>
  <si>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</si>
  <si>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</si>
  <si>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</si>
  <si>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</si>
  <si>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</si>
  <si>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</si>
  <si>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</si>
  <si>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</si>
  <si>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</si>
  <si>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</si>
  <si>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</si>
  <si>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</si>
  <si>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</si>
  <si>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</si>
  <si>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</si>
  <si>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</si>
  <si>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</si>
  <si>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</si>
  <si>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</si>
  <si>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</si>
  <si>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</si>
  <si>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</si>
  <si>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</si>
  <si>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</si>
  <si>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</si>
  <si>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</si>
  <si>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</si>
  <si>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</si>
  <si>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</si>
  <si>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</si>
  <si>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</si>
  <si>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</si>
  <si>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</si>
  <si>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</si>
  <si>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</si>
  <si>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</si>
  <si>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</si>
  <si>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</si>
  <si>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</si>
  <si>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</si>
  <si>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</si>
  <si>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</si>
  <si>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</si>
  <si>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</si>
  <si>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</si>
  <si>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</si>
  <si>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</si>
  <si>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</si>
  <si>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</si>
  <si>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</si>
  <si>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</si>
  <si>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</si>
  <si>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</si>
  <si>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</si>
  <si>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</si>
  <si>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</si>
  <si>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</si>
  <si>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</si>
  <si>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</si>
  <si>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</si>
  <si>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</si>
  <si>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</si>
  <si>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</si>
  <si>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</si>
  <si>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</si>
  <si>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</si>
  <si>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</si>
  <si>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</si>
  <si>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</si>
  <si>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</si>
  <si>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</si>
  <si>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</si>
  <si>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</si>
  <si>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</si>
  <si>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</si>
  <si>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</si>
  <si>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</si>
  <si>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</si>
  <si>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</si>
  <si>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</si>
  <si>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</si>
  <si>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</si>
  <si>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</si>
  <si>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</si>
  <si>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</si>
  <si>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</si>
  <si>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</si>
  <si>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</si>
  <si>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</si>
  <si>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</si>
  <si>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</si>
  <si>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</si>
  <si>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</si>
  <si>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</si>
  <si>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</si>
  <si>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</si>
  <si>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</si>
  <si>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</si>
  <si>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</si>
  <si>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</si>
  <si>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</si>
  <si>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</si>
  <si>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</si>
  <si>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</si>
  <si>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</si>
  <si>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</si>
  <si>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</si>
  <si>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</si>
  <si>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</si>
  <si>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</si>
  <si>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</si>
  <si>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</si>
  <si>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</si>
  <si>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</si>
  <si>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</si>
  <si>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</si>
  <si>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</si>
  <si>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</si>
  <si>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</si>
  <si>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</si>
  <si>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</si>
  <si>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</si>
  <si>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</si>
  <si>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</si>
  <si>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</si>
  <si>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</si>
  <si>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</si>
  <si>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</si>
  <si>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</si>
  <si>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</si>
  <si>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</si>
  <si>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</si>
  <si>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</si>
  <si>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</si>
  <si>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</si>
  <si>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</si>
  <si>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</si>
  <si>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</si>
  <si>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</si>
  <si>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</si>
  <si>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</si>
  <si>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</si>
  <si>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</si>
  <si>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</si>
  <si>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</si>
  <si>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</si>
  <si>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</si>
  <si>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</si>
  <si>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</si>
  <si>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</si>
  <si>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</si>
  <si>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</si>
  <si>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</si>
  <si>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</si>
  <si>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</si>
  <si>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</si>
  <si>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</si>
  <si>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</si>
  <si>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</si>
  <si>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</si>
  <si>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</si>
  <si>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</si>
  <si>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</si>
  <si>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</si>
  <si>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</si>
  <si>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</si>
  <si>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</si>
  <si>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</si>
  <si>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</si>
  <si>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</si>
  <si>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</si>
  <si>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</si>
  <si>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</si>
  <si>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</si>
  <si>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</si>
  <si>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</si>
  <si>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</si>
  <si>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</si>
  <si>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</si>
  <si>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</si>
  <si>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</si>
  <si>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</si>
  <si>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</si>
  <si>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</si>
  <si>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</si>
  <si>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</si>
  <si>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</si>
  <si>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</si>
  <si>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</si>
  <si>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</si>
  <si>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</si>
  <si>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</si>
  <si>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</si>
  <si>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</si>
  <si>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</si>
  <si>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</si>
  <si>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</si>
  <si>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</si>
  <si>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</si>
  <si>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</si>
  <si>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</si>
  <si>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</si>
  <si>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</si>
  <si>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</si>
  <si>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</si>
  <si>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</si>
  <si>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</si>
  <si>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</si>
  <si>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</si>
  <si>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</si>
  <si>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</si>
  <si>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</si>
  <si>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</si>
  <si>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</si>
  <si>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</si>
  <si>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</si>
  <si>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</si>
  <si>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</si>
  <si>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</si>
  <si>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</si>
  <si>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</si>
  <si>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</si>
  <si>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</si>
  <si>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</si>
  <si>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</si>
  <si>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</si>
  <si>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</si>
  <si>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</si>
  <si>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</si>
  <si>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</si>
  <si>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</si>
  <si>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</si>
  <si>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</si>
  <si>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</si>
  <si>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</si>
  <si>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</si>
  <si>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</si>
  <si>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</si>
  <si>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</si>
  <si>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</si>
  <si>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</si>
  <si>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</si>
  <si>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</si>
  <si>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</si>
  <si>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</si>
  <si>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</si>
  <si>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</si>
  <si>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</si>
  <si>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</si>
  <si>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</si>
  <si>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</si>
  <si>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</si>
  <si>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</si>
  <si>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</si>
  <si>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</si>
  <si>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</si>
  <si>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</si>
  <si>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</si>
  <si>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</si>
  <si>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</si>
  <si>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</si>
  <si>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</si>
  <si>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</si>
  <si>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</si>
  <si>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</si>
  <si>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</si>
  <si>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</si>
  <si>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</si>
  <si>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</si>
  <si>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</si>
  <si>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</si>
  <si>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</si>
  <si>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</si>
  <si>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</si>
  <si>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</si>
  <si>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</si>
  <si>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</si>
  <si>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</si>
  <si>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</si>
  <si>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</si>
  <si>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</si>
  <si>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</si>
  <si>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</si>
  <si>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</si>
  <si>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</si>
  <si>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</si>
  <si>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</si>
  <si>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</si>
  <si>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</si>
  <si>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</si>
  <si>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</si>
  <si>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</si>
  <si>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</si>
  <si>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</si>
  <si>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</si>
  <si>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</si>
  <si>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</si>
  <si>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</si>
  <si>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</si>
  <si>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</si>
  <si>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</si>
  <si>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</si>
  <si>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</si>
  <si>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</si>
  <si>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</si>
  <si>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</si>
  <si>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</si>
  <si>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</si>
  <si>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</si>
  <si>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</si>
  <si>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</si>
  <si>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</si>
  <si>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</si>
  <si>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</si>
  <si>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</si>
  <si>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</si>
  <si>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</si>
  <si>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</si>
  <si>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</si>
  <si>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</si>
  <si>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</si>
  <si>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</si>
  <si>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</si>
  <si>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</si>
  <si>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</si>
  <si>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</si>
  <si>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</si>
  <si>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</si>
  <si>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</si>
  <si>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</si>
  <si>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</si>
  <si>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</si>
  <si>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</si>
  <si>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</si>
  <si>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</si>
  <si>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</si>
  <si>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</si>
  <si>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</si>
  <si>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</si>
  <si>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</si>
  <si>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</si>
  <si>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</si>
  <si>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</si>
  <si>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</si>
  <si>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</si>
  <si>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</si>
  <si>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</si>
  <si>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</si>
  <si>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</si>
  <si>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</si>
  <si>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</si>
  <si>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</si>
  <si>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</si>
  <si>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</si>
  <si>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</si>
  <si>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</si>
  <si>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</si>
  <si>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</si>
  <si>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</si>
  <si>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</si>
  <si>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</si>
  <si>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</si>
  <si>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</si>
  <si>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</si>
  <si>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</si>
  <si>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</si>
  <si>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</si>
  <si>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</si>
  <si>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</si>
  <si>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</si>
  <si>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</si>
  <si>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</si>
  <si>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</si>
  <si>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</si>
  <si>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</si>
  <si>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</si>
  <si>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</si>
  <si>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</si>
  <si>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</si>
  <si>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</si>
  <si>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</si>
  <si>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</si>
  <si>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</si>
  <si>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</si>
  <si>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</si>
  <si>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</si>
  <si>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</si>
  <si>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</si>
  <si>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</si>
  <si>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</si>
  <si>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</si>
  <si>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</si>
  <si>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</si>
  <si>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</si>
  <si>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</si>
  <si>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</si>
  <si>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</si>
  <si>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</si>
  <si>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</si>
  <si>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</si>
  <si>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</si>
  <si>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</si>
  <si>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</si>
  <si>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</si>
  <si>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</si>
  <si>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</si>
  <si>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</si>
  <si>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</si>
  <si>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</si>
  <si>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</si>
  <si>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</si>
  <si>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</si>
  <si>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</si>
  <si>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</si>
  <si>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</si>
  <si>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</si>
  <si>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</si>
  <si>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</si>
  <si>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</si>
  <si>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</si>
  <si>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</si>
  <si>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</si>
  <si>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</si>
  <si>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</si>
  <si>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</si>
  <si>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</si>
  <si>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</si>
  <si>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</si>
  <si>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</si>
  <si>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</si>
  <si>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</si>
  <si>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</si>
  <si>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</si>
  <si>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</si>
  <si>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</si>
  <si>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</si>
  <si>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</si>
  <si>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</si>
  <si>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</si>
  <si>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</si>
  <si>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</si>
  <si>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</si>
  <si>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</si>
  <si>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</si>
  <si>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</si>
  <si>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</si>
  <si>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</si>
  <si>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</si>
  <si>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</si>
  <si>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</si>
  <si>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</si>
  <si>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</si>
  <si>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</si>
  <si>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</si>
  <si>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</si>
  <si>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</si>
  <si>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</si>
  <si>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</si>
  <si>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</si>
  <si>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</si>
  <si>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</si>
  <si>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</si>
  <si>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</si>
  <si>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</si>
  <si>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</si>
  <si>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</si>
  <si>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</si>
  <si>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</si>
  <si>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</si>
  <si>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</si>
  <si>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</si>
  <si>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</si>
  <si>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</si>
  <si>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</si>
  <si>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</si>
  <si>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</si>
  <si>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</si>
  <si>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</si>
  <si>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</si>
  <si>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</si>
  <si>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</si>
  <si>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</si>
  <si>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</si>
  <si>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</si>
  <si>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</si>
  <si>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</si>
  <si>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</si>
  <si>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</si>
  <si>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</si>
  <si>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</si>
  <si>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</si>
  <si>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</si>
  <si>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</si>
  <si>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</si>
  <si>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</si>
  <si>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</si>
  <si>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</si>
  <si>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</si>
  <si>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</si>
  <si>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</si>
  <si>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</si>
  <si>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</si>
  <si>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</si>
  <si>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</si>
  <si>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</si>
  <si>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</si>
  <si>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</si>
  <si>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</si>
  <si>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</si>
  <si>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</si>
  <si>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</si>
  <si>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</si>
  <si>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</si>
  <si>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</si>
  <si>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</si>
  <si>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</si>
  <si>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</si>
  <si>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</si>
  <si>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</si>
  <si>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</si>
  <si>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</si>
  <si>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</si>
  <si>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</si>
  <si>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</si>
  <si>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</si>
  <si>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</si>
  <si>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</si>
  <si>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</si>
  <si>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</si>
  <si>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</si>
  <si>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</si>
  <si>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</si>
  <si>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</si>
  <si>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</si>
  <si>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</si>
  <si>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</si>
  <si>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</si>
  <si>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</si>
  <si>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</si>
  <si>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</si>
  <si>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</si>
  <si>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</si>
  <si>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</si>
  <si>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</si>
  <si>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</si>
  <si>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</si>
  <si>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</si>
  <si>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</si>
  <si>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</si>
  <si>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</si>
  <si>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</si>
  <si>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</si>
  <si>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</si>
  <si>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</si>
  <si>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</si>
  <si>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</si>
  <si>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</si>
  <si>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</si>
  <si>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</si>
  <si>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</si>
  <si>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</si>
  <si>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</si>
  <si>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</si>
  <si>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</si>
  <si>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</si>
  <si>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</si>
  <si>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</si>
  <si>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</si>
  <si>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</si>
  <si>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</si>
  <si>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</si>
  <si>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</si>
  <si>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</si>
  <si>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</si>
  <si>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</si>
  <si>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</si>
  <si>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</si>
  <si>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</si>
  <si>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</si>
  <si>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</si>
  <si>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</si>
  <si>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</si>
  <si>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</si>
  <si>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</si>
  <si>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</si>
  <si>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</si>
  <si>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</si>
  <si>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</si>
  <si>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</si>
  <si>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</si>
  <si>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</si>
  <si>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</si>
  <si>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</si>
  <si>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</si>
  <si>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</si>
  <si>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</si>
  <si>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</si>
  <si>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</si>
  <si>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</si>
  <si>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</si>
  <si>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</si>
  <si>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</si>
  <si>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</si>
  <si>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</si>
  <si>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</si>
  <si>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</si>
  <si>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</si>
  <si>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</si>
  <si>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</si>
  <si>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</si>
  <si>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</si>
  <si>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</si>
  <si>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</si>
  <si>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</si>
  <si>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</si>
  <si>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</si>
  <si>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</si>
  <si>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</si>
  <si>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</si>
  <si>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</si>
  <si>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</si>
  <si>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</si>
  <si>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</si>
  <si>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</si>
  <si>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</si>
  <si>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</si>
  <si>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</si>
  <si>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</si>
  <si>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</si>
  <si>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</si>
  <si>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</si>
  <si>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</si>
  <si>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</si>
  <si>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</si>
  <si>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</si>
  <si>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</si>
  <si>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</si>
  <si>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</si>
  <si>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</si>
  <si>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</si>
  <si>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</si>
  <si>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</si>
  <si>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</si>
  <si>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</si>
  <si>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</si>
  <si>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</si>
  <si>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</si>
  <si>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</si>
  <si>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</si>
  <si>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</si>
  <si>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</si>
  <si>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</si>
  <si>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</si>
  <si>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</si>
  <si>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</si>
  <si>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</si>
  <si>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</si>
  <si>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</si>
  <si>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</si>
  <si>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</si>
  <si>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</si>
  <si>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</si>
  <si>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</si>
  <si>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</si>
  <si>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</si>
  <si>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</si>
  <si>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</si>
  <si>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</si>
  <si>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</si>
  <si>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</si>
  <si>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</si>
  <si>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</si>
  <si>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</si>
  <si>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</si>
  <si>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</si>
  <si>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</si>
  <si>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</si>
  <si>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</si>
  <si>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</si>
  <si>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</si>
  <si>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</si>
  <si>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</si>
  <si>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</si>
  <si>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</si>
  <si>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</si>
  <si>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</si>
  <si>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</si>
  <si>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</si>
  <si>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</si>
  <si>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</si>
  <si>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</si>
  <si>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</si>
  <si>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</si>
  <si>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</si>
  <si>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</si>
  <si>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</si>
  <si>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</si>
  <si>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</si>
  <si>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</si>
  <si>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</si>
  <si>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</si>
  <si>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</si>
  <si>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</si>
  <si>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</si>
  <si>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</si>
  <si>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</si>
  <si>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</si>
  <si>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</si>
  <si>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</si>
  <si>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</si>
  <si>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</si>
  <si>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</si>
  <si>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</si>
  <si>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</si>
  <si>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</si>
  <si>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</si>
  <si>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</si>
  <si>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</si>
  <si>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</si>
  <si>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</si>
  <si>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</si>
  <si>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</si>
  <si>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</si>
  <si>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</si>
  <si>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</si>
  <si>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</si>
  <si>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</si>
  <si>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</si>
  <si>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</si>
  <si>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</si>
  <si>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</si>
  <si>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</si>
  <si>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</si>
  <si>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</si>
  <si>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</si>
  <si>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</si>
  <si>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</si>
  <si>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</si>
  <si>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</si>
  <si>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</si>
  <si>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</si>
  <si>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</si>
  <si>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</si>
  <si>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</si>
  <si>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</si>
  <si>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</si>
  <si>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</si>
  <si>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</si>
  <si>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</si>
  <si>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</si>
  <si>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</si>
  <si>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</si>
  <si>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</si>
  <si>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</si>
  <si>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</si>
  <si>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</si>
  <si>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</si>
  <si>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</si>
  <si>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</si>
  <si>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</si>
  <si>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</si>
  <si>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</si>
  <si>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</si>
  <si>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</si>
  <si>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</si>
  <si>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</si>
  <si>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</si>
  <si>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</si>
  <si>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</si>
  <si>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</si>
  <si>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</si>
  <si>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</si>
  <si>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</si>
  <si>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</si>
  <si>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</si>
  <si>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</si>
  <si>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</si>
  <si>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</si>
  <si>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</si>
  <si>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</si>
  <si>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</si>
  <si>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</si>
  <si>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</si>
  <si>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</si>
  <si>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</si>
  <si>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</si>
  <si>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</si>
  <si>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</si>
  <si>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</si>
  <si>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</si>
  <si>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</si>
  <si>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</si>
  <si>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</si>
  <si>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</si>
  <si>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</si>
  <si>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</si>
  <si>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</si>
  <si>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</si>
  <si>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</si>
  <si>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</si>
  <si>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</si>
  <si>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</si>
  <si>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</si>
  <si>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</si>
  <si>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</si>
  <si>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</si>
  <si>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</si>
  <si>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</si>
  <si>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</si>
  <si>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</si>
  <si>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</si>
  <si>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</si>
  <si>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</si>
  <si>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</si>
  <si>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</si>
  <si>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</si>
  <si>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</si>
  <si>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</si>
  <si>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</si>
  <si>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</si>
  <si>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</si>
  <si>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</si>
  <si>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</si>
  <si>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</si>
  <si>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</si>
  <si>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</si>
  <si>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</si>
  <si>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</si>
  <si>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</si>
  <si>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</si>
  <si>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</si>
  <si>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</si>
  <si>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</si>
  <si>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</si>
  <si>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</si>
  <si>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</si>
  <si>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</si>
  <si>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</si>
  <si>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</si>
  <si>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</si>
  <si>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</si>
  <si>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</si>
  <si>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</si>
  <si>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</si>
  <si>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</si>
  <si>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</si>
  <si>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</si>
  <si>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</si>
  <si>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</si>
  <si>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</si>
  <si>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</si>
  <si>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</si>
  <si>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</si>
  <si>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</si>
  <si>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</si>
  <si>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</si>
  <si>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</si>
  <si>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</si>
  <si>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</si>
  <si>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</si>
  <si>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</si>
  <si>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</si>
  <si>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</si>
  <si>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</si>
  <si>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</si>
  <si>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</si>
  <si>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</si>
  <si>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</si>
  <si>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</si>
  <si>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</si>
  <si>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</si>
  <si>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</si>
  <si>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</si>
  <si>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</si>
  <si>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</si>
  <si>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</si>
  <si>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</si>
  <si>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</si>
  <si>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</si>
  <si>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</si>
  <si>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</si>
  <si>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</si>
  <si>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</si>
  <si>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</si>
  <si>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</si>
  <si>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</si>
  <si>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</si>
  <si>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</si>
  <si>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</si>
  <si>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</si>
  <si>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</si>
  <si>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</si>
  <si>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</si>
  <si>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</si>
  <si>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</si>
  <si>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</si>
  <si>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</si>
  <si>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</si>
  <si>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</si>
  <si>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</si>
  <si>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</si>
  <si>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</si>
  <si>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</si>
  <si>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</si>
  <si>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</si>
  <si>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</si>
  <si>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</si>
  <si>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</si>
  <si>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</si>
  <si>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</si>
  <si>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</si>
  <si>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</si>
  <si>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</si>
  <si>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</si>
  <si>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</si>
  <si>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</si>
  <si>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</si>
  <si>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</si>
  <si>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</si>
  <si>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</si>
  <si>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</si>
  <si>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</si>
  <si>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</si>
  <si>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</si>
  <si>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</si>
  <si>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</si>
  <si>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</si>
  <si>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</si>
  <si>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</si>
  <si>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</si>
  <si>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</si>
  <si>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</si>
  <si>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</si>
  <si>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</si>
  <si>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</si>
  <si>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</si>
  <si>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</si>
  <si>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</si>
  <si>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</si>
  <si>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</si>
  <si>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</si>
  <si>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</si>
  <si>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</si>
  <si>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</si>
  <si>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</si>
  <si>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</si>
  <si>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</si>
  <si>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</si>
  <si>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</si>
  <si>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</si>
  <si>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</si>
  <si>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</si>
  <si>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</si>
  <si>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</si>
  <si>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</si>
  <si>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</si>
  <si>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</si>
  <si>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</si>
  <si>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</si>
  <si>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</si>
  <si>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</si>
  <si>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</si>
  <si>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</si>
  <si>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</si>
  <si>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</si>
  <si>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</si>
  <si>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</si>
  <si>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</si>
  <si>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</si>
  <si>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</si>
  <si>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</si>
  <si>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</si>
  <si>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</si>
  <si>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</si>
  <si>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</si>
  <si>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</si>
  <si>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</si>
  <si>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</si>
  <si>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</si>
  <si>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</si>
  <si>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</si>
  <si>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</si>
  <si>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</si>
  <si>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</si>
  <si>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</si>
  <si>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</si>
  <si>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</si>
  <si>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</si>
  <si>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</si>
  <si>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</si>
  <si>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</si>
  <si>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</si>
  <si>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</si>
  <si>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</si>
  <si>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</si>
  <si>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</si>
  <si>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</si>
  <si>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</si>
  <si>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</si>
  <si>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</si>
  <si>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</si>
  <si>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</si>
  <si>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</si>
  <si>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</si>
  <si>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</si>
  <si>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</si>
  <si>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</si>
  <si>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</si>
  <si>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</si>
  <si>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</si>
  <si>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</si>
  <si>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</si>
  <si>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</si>
  <si>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</si>
  <si>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</si>
  <si>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</si>
  <si>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</si>
  <si>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</si>
  <si>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</si>
  <si>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</si>
  <si>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</si>
  <si>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</si>
  <si>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</si>
  <si>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</si>
  <si>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</si>
  <si>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</si>
  <si>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</si>
  <si>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</si>
  <si>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</si>
  <si>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</si>
  <si>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</si>
  <si>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</si>
  <si>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</si>
  <si>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</si>
  <si>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</si>
  <si>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</si>
  <si>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</si>
  <si>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</si>
  <si>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</si>
  <si>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</si>
  <si>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</si>
  <si>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</si>
  <si>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</si>
  <si>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</si>
  <si>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</si>
  <si>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</si>
  <si>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</si>
  <si>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</si>
  <si>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</si>
  <si>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</si>
  <si>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</si>
  <si>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</si>
  <si>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</si>
  <si>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</si>
  <si>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</si>
  <si>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</si>
  <si>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</si>
  <si>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</si>
  <si>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</si>
  <si>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</si>
  <si>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</si>
  <si>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</si>
  <si>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</si>
  <si>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</si>
  <si>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</si>
  <si>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</si>
  <si>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</si>
  <si>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</si>
  <si>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</si>
  <si>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</si>
  <si>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</si>
  <si>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</si>
  <si>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</si>
  <si>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</si>
  <si>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</si>
  <si>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</si>
  <si>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</si>
  <si>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</si>
  <si>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</si>
  <si>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</si>
  <si>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</si>
  <si>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</si>
  <si>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</si>
  <si>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</si>
  <si>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</si>
  <si>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</si>
  <si>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</si>
  <si>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</si>
  <si>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</si>
  <si>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</si>
  <si>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</si>
  <si>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</si>
  <si>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</si>
  <si>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</si>
  <si>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</si>
  <si>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</si>
  <si>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</si>
  <si>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</si>
  <si>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</si>
  <si>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</si>
  <si>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</si>
  <si>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</si>
  <si>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</si>
  <si>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</si>
  <si>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</si>
  <si>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</si>
  <si>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</si>
  <si>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</si>
  <si>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</si>
  <si>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</si>
  <si>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</si>
  <si>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</si>
  <si>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</si>
  <si>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</si>
  <si>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</si>
  <si>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</si>
  <si>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</si>
  <si>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</si>
  <si>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</si>
  <si>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</si>
  <si>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</si>
  <si>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</si>
  <si>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</si>
  <si>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</si>
  <si>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</si>
  <si>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</si>
  <si>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</si>
  <si>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</si>
  <si>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</si>
  <si>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</si>
  <si>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</si>
  <si>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</si>
  <si>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</si>
  <si>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</si>
  <si>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</si>
  <si>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</si>
  <si>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</si>
  <si>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</si>
  <si>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</si>
  <si>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</si>
  <si>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</si>
  <si>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</si>
  <si>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</si>
  <si>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</si>
  <si>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</si>
  <si>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</si>
  <si>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</si>
  <si>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</si>
  <si>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</si>
  <si>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</si>
  <si>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</si>
  <si>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</si>
  <si>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</si>
  <si>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</si>
  <si>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</si>
  <si>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</si>
  <si>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</si>
  <si>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</si>
  <si>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</si>
  <si>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</si>
  <si>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</si>
  <si>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</si>
  <si>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</si>
  <si>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</si>
  <si>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</si>
  <si>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</si>
  <si>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</si>
  <si>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</si>
  <si>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</si>
  <si>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</si>
  <si>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</si>
  <si>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</si>
  <si>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</si>
  <si>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</si>
  <si>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</si>
  <si>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</si>
  <si>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</si>
  <si>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</si>
  <si>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</si>
  <si>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</si>
  <si>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</si>
  <si>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</si>
  <si>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</si>
  <si>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</si>
  <si>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</si>
  <si>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</si>
  <si>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</si>
  <si>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</si>
  <si>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</si>
  <si>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</si>
  <si>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</si>
  <si>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</si>
  <si>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</si>
  <si>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</si>
  <si>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</si>
  <si>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</si>
  <si>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</si>
  <si>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</si>
  <si>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</si>
  <si>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</si>
  <si>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</si>
  <si>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</si>
  <si>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</si>
  <si>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</si>
  <si>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</si>
  <si>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</si>
  <si>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</si>
  <si>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</si>
  <si>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</si>
  <si>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</si>
  <si>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</si>
  <si>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</si>
  <si>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</si>
  <si>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</si>
  <si>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</si>
  <si>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</si>
  <si>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</si>
  <si>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</si>
  <si>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</si>
  <si>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</si>
  <si>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</si>
  <si>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</si>
  <si>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</si>
  <si>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</si>
  <si>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</si>
  <si>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</si>
  <si>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</si>
  <si>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</si>
  <si>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</si>
  <si>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</si>
  <si>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</si>
  <si>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</si>
  <si>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</si>
  <si>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</si>
  <si>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</si>
  <si>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</si>
  <si>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</si>
  <si>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</si>
  <si>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</si>
  <si>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</si>
  <si>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</si>
  <si>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</si>
  <si>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</si>
  <si>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</si>
  <si>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</si>
  <si>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</si>
  <si>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</si>
  <si>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</si>
  <si>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</si>
  <si>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</si>
  <si>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</si>
  <si>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</si>
  <si>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</si>
  <si>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</si>
  <si>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</si>
  <si>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</si>
  <si>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</si>
  <si>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</si>
  <si>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</si>
  <si>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</si>
  <si>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</si>
  <si>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</si>
  <si>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</si>
  <si>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</si>
  <si>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</si>
  <si>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</si>
  <si>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</si>
  <si>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</si>
  <si>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</si>
  <si>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</si>
  <si>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</si>
  <si>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</si>
  <si>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</si>
  <si>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</si>
  <si>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</si>
  <si>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</si>
  <si>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</si>
  <si>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</si>
  <si>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</si>
  <si>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</si>
  <si>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</si>
  <si>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</si>
  <si>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</si>
  <si>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</si>
  <si>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</si>
  <si>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</si>
  <si>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</si>
  <si>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</si>
  <si>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</si>
  <si>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</si>
  <si>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</si>
  <si>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</si>
  <si>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</si>
  <si>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</si>
  <si>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</si>
  <si>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</si>
  <si>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</si>
  <si>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</si>
  <si>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</si>
  <si>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</si>
  <si>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</si>
  <si>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</si>
  <si>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</si>
  <si>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</si>
  <si>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</si>
  <si>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</si>
  <si>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</si>
  <si>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</si>
  <si>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</si>
  <si>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</si>
  <si>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</si>
  <si>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</si>
  <si>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</si>
  <si>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</si>
  <si>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</si>
  <si>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</si>
  <si>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</si>
  <si>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</si>
  <si>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</si>
  <si>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</si>
  <si>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</si>
  <si>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</si>
  <si>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</si>
  <si>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</si>
  <si>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</si>
  <si>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</si>
  <si>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</si>
  <si>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</si>
  <si>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</si>
  <si>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</si>
  <si>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</si>
  <si>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</si>
  <si>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</si>
  <si>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</si>
  <si>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</si>
  <si>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</si>
  <si>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</si>
  <si>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</si>
  <si>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</si>
  <si>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</si>
  <si>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</si>
  <si>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</si>
  <si>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</si>
  <si>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</si>
  <si>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</si>
  <si>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</si>
  <si>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</si>
  <si>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</si>
  <si>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</si>
  <si>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</si>
  <si>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</si>
  <si>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</si>
  <si>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</si>
  <si>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</si>
  <si>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</si>
  <si>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</si>
  <si>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</si>
  <si>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</si>
  <si>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</si>
  <si>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</si>
  <si>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</si>
  <si>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</si>
  <si>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</si>
  <si>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</si>
  <si>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</si>
  <si>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</si>
  <si>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</si>
  <si>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</si>
  <si>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</si>
  <si>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</si>
  <si>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</si>
  <si>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</si>
  <si>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</si>
  <si>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</si>
  <si>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</si>
  <si>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</si>
  <si>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</si>
  <si>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</si>
  <si>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</si>
  <si>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</si>
  <si>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</si>
  <si>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</si>
  <si>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</si>
  <si>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</si>
  <si>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</si>
  <si>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</si>
  <si>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</si>
  <si>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</si>
  <si>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</si>
  <si>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</si>
  <si>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</si>
  <si>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</si>
  <si>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</si>
  <si>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</si>
  <si>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</si>
  <si>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</si>
  <si>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</si>
  <si>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</si>
  <si>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</si>
  <si>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</si>
  <si>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</si>
  <si>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</si>
  <si>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</si>
  <si>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</si>
  <si>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</si>
  <si>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</si>
  <si>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</si>
  <si>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</si>
  <si>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</si>
  <si>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</si>
  <si>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</si>
  <si>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</si>
  <si>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</si>
  <si>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</si>
  <si>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</si>
  <si>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</si>
  <si>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</si>
  <si>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</si>
  <si>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</si>
  <si>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</si>
  <si>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</si>
  <si>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</si>
  <si>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</si>
  <si>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</si>
  <si>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</si>
  <si>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</si>
  <si>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</si>
  <si>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</si>
  <si>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</si>
  <si>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</si>
  <si>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</si>
  <si>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</si>
  <si>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</si>
  <si>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</si>
  <si>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</si>
  <si>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</si>
  <si>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</si>
  <si>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</si>
  <si>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</si>
  <si>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</si>
  <si>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</si>
  <si>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</si>
  <si>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</si>
  <si>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</si>
  <si>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</si>
  <si>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</si>
  <si>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</si>
  <si>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</si>
  <si>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</si>
  <si>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</si>
  <si>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</si>
  <si>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</si>
  <si>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</si>
  <si>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</si>
  <si>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</si>
  <si>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</si>
  <si>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</si>
  <si>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</si>
  <si>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</si>
  <si>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</si>
  <si>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</si>
  <si>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</si>
  <si>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</si>
  <si>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</si>
  <si>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</si>
  <si>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</si>
  <si>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</si>
  <si>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</si>
  <si>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</si>
  <si>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</si>
  <si>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</si>
  <si>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</si>
  <si>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</si>
  <si>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</si>
  <si>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</si>
  <si>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</si>
  <si>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</si>
  <si>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</si>
  <si>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</si>
  <si>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</si>
  <si>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</si>
  <si>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</si>
  <si>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</si>
  <si>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</si>
  <si>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</si>
  <si>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</si>
  <si>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</si>
  <si>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</si>
  <si>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</si>
  <si>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</si>
  <si>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</si>
  <si>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</si>
  <si>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</si>
  <si>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</si>
  <si>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</si>
  <si>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</si>
  <si>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</si>
  <si>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</si>
  <si>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</si>
  <si>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</si>
  <si>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</si>
  <si>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</si>
  <si>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</si>
  <si>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</si>
  <si>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</si>
  <si>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</si>
  <si>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</si>
  <si>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</si>
  <si>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</si>
  <si>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</si>
  <si>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</si>
  <si>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</si>
  <si>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</si>
  <si>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</si>
  <si>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</si>
  <si>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</si>
  <si>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</si>
  <si>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</si>
  <si>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</si>
  <si>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</si>
  <si>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</si>
  <si>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</si>
  <si>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</si>
  <si>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</si>
  <si>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</si>
  <si>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</si>
  <si>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</si>
  <si>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</si>
  <si>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</si>
  <si>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</si>
  <si>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</si>
  <si>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</si>
  <si>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</si>
  <si>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</si>
  <si>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</si>
  <si>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</si>
  <si>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</si>
  <si>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</si>
  <si>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</si>
  <si>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</si>
  <si>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</si>
  <si>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</si>
  <si>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</si>
  <si>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</si>
  <si>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</si>
  <si>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</si>
  <si>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</si>
  <si>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</si>
  <si>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</si>
  <si>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</si>
  <si>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</si>
  <si>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</si>
  <si>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</si>
  <si>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</si>
  <si>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</si>
  <si>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</si>
  <si>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</si>
  <si>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</si>
  <si>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</si>
  <si>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</si>
  <si>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</si>
  <si>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</si>
  <si>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</si>
  <si>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</si>
  <si>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</si>
  <si>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</si>
  <si>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</si>
  <si>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</si>
  <si>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</si>
  <si>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</si>
  <si>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</si>
  <si>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</si>
  <si>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</si>
  <si>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</si>
  <si>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</si>
  <si>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</si>
  <si>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</si>
  <si>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</si>
  <si>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</si>
  <si>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</si>
  <si>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</si>
  <si>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</si>
  <si>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</si>
  <si>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</si>
  <si>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</si>
  <si>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</si>
  <si>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</si>
  <si>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</si>
  <si>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</si>
  <si>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</si>
  <si>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</si>
  <si>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</si>
  <si>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</si>
  <si>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</si>
  <si>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</si>
  <si>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</si>
  <si>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</si>
  <si>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</si>
  <si>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</si>
  <si>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</si>
  <si>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</si>
  <si>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</si>
  <si>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</si>
  <si>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</si>
  <si>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</si>
  <si>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</si>
  <si>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</si>
  <si>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</si>
  <si>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</si>
  <si>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</si>
  <si>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</si>
  <si>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</si>
  <si>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</si>
  <si>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</si>
  <si>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</si>
  <si>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</si>
  <si>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</si>
  <si>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</si>
  <si>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</si>
  <si>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</si>
  <si>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</si>
  <si>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</si>
  <si>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</si>
  <si>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</si>
  <si>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</si>
  <si>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</si>
  <si>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</si>
  <si>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</si>
  <si>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</si>
  <si>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</si>
  <si>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</si>
  <si>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</si>
  <si>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</si>
  <si>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</si>
  <si>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</si>
  <si>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</si>
  <si>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</si>
  <si>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</si>
  <si>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</si>
  <si>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</si>
  <si>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</si>
  <si>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</si>
  <si>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</si>
  <si>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</si>
  <si>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</si>
  <si>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</si>
  <si>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</si>
  <si>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</si>
  <si>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</si>
  <si>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</si>
  <si>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</si>
  <si>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</si>
  <si>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</si>
  <si>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</si>
  <si>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</si>
  <si>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</si>
  <si>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</si>
  <si>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</si>
  <si>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</si>
  <si>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</si>
  <si>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</si>
  <si>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</si>
  <si>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</si>
  <si>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</si>
  <si>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</si>
  <si>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</si>
  <si>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</si>
  <si>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</si>
  <si>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</si>
  <si>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</si>
  <si>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</si>
  <si>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</si>
  <si>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</si>
  <si>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</si>
  <si>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</si>
  <si>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</si>
  <si>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</si>
  <si>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</si>
  <si>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</si>
  <si>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</si>
  <si>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</si>
  <si>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</si>
  <si>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</si>
  <si>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</si>
  <si>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</si>
  <si>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</si>
  <si>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</si>
  <si>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</si>
  <si>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</si>
  <si>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</si>
  <si>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</si>
  <si>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</si>
  <si>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</si>
  <si>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</si>
  <si>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</si>
  <si>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</si>
  <si>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</si>
  <si>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</si>
  <si>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</si>
  <si>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</si>
  <si>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</si>
  <si>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</si>
  <si>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</si>
  <si>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</si>
  <si>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</si>
  <si>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</si>
  <si>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</si>
  <si>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</si>
  <si>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</si>
  <si>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</si>
  <si>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</si>
  <si>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</si>
  <si>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</si>
  <si>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</si>
  <si>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</si>
  <si>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</si>
  <si>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</si>
  <si>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</si>
  <si>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</si>
  <si>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</si>
  <si>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</si>
  <si>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</si>
  <si>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</si>
  <si>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</si>
  <si>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</si>
  <si>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</si>
  <si>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</si>
  <si>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</si>
  <si>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</si>
  <si>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</si>
  <si>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</si>
  <si>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</si>
  <si>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</si>
  <si>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</si>
  <si>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</si>
  <si>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</si>
  <si>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</si>
  <si>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</si>
  <si>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</si>
  <si>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</si>
  <si>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</si>
  <si>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</si>
  <si>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</si>
  <si>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</si>
  <si>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</si>
  <si>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</si>
  <si>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</si>
  <si>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</si>
  <si>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</si>
  <si>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</si>
  <si>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</si>
  <si>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</si>
  <si>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</si>
  <si>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</si>
  <si>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</si>
  <si>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</si>
  <si>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</si>
  <si>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</si>
  <si>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</si>
  <si>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</si>
  <si>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</si>
  <si>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</si>
  <si>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</si>
  <si>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</si>
  <si>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</si>
  <si>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</si>
  <si>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</si>
  <si>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</si>
  <si>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</si>
  <si>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</si>
  <si>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</si>
  <si>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</si>
  <si>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</si>
  <si>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</si>
  <si>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</si>
  <si>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</si>
  <si>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</si>
  <si>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</si>
  <si>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</si>
  <si>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</si>
  <si>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</si>
  <si>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</si>
  <si>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</si>
  <si>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</si>
  <si>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</si>
  <si>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</si>
  <si>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</si>
  <si>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</si>
  <si>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</si>
  <si>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</si>
  <si>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</si>
  <si>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</si>
  <si>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</si>
  <si>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</si>
  <si>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</si>
  <si>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</si>
  <si>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</si>
  <si>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</si>
  <si>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</si>
  <si>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</si>
  <si>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</si>
  <si>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</si>
  <si>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</si>
  <si>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</si>
  <si>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</si>
  <si>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</si>
  <si>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</si>
  <si>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</si>
  <si>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</si>
  <si>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</si>
  <si>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</si>
  <si>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</si>
  <si>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</si>
  <si>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</si>
  <si>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</si>
  <si>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</si>
  <si>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</si>
  <si>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</si>
  <si>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</si>
  <si>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</si>
  <si>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</si>
  <si>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</si>
  <si>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</si>
  <si>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</si>
  <si>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</si>
  <si>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</si>
  <si>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</si>
  <si>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</si>
  <si>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</si>
  <si>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</si>
  <si>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</si>
  <si>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</si>
  <si>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</si>
  <si>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</si>
  <si>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</si>
  <si>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</si>
  <si>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</si>
  <si>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</si>
  <si>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</si>
  <si>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</si>
  <si>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</si>
  <si>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</si>
  <si>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</si>
  <si>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</si>
  <si>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</si>
  <si>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</si>
  <si>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</si>
  <si>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</si>
  <si>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</si>
  <si>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</si>
  <si>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</si>
  <si>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</si>
  <si>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</si>
  <si>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</si>
  <si>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</si>
  <si>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</si>
  <si>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</si>
  <si>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</si>
  <si>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</si>
  <si>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</si>
  <si>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</si>
  <si>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</si>
  <si>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</si>
  <si>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</si>
  <si>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</si>
  <si>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</si>
  <si>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</si>
  <si>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</si>
  <si>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</si>
  <si>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</si>
  <si>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</si>
  <si>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</si>
  <si>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</si>
  <si>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</si>
  <si>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</si>
  <si>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</si>
  <si>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</si>
  <si>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</si>
  <si>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</si>
  <si>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</si>
  <si>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</si>
  <si>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</si>
  <si>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</si>
  <si>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</si>
  <si>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</si>
  <si>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</si>
  <si>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</si>
  <si>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</si>
  <si>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</si>
  <si>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</si>
  <si>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</si>
  <si>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</si>
  <si>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</si>
  <si>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</si>
  <si>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</si>
  <si>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</si>
  <si>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</si>
  <si>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</si>
  <si>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</si>
  <si>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</si>
  <si>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</si>
  <si>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</si>
  <si>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</si>
  <si>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</si>
  <si>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</si>
  <si>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</si>
  <si>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</si>
  <si>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</si>
  <si>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</si>
  <si>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</si>
  <si>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</si>
  <si>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</si>
  <si>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</si>
  <si>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</si>
  <si>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</si>
  <si>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</si>
  <si>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</si>
  <si>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</si>
  <si>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</si>
  <si>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</si>
  <si>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</si>
  <si>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</si>
  <si>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</si>
  <si>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</si>
  <si>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</si>
  <si>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</si>
  <si>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</si>
  <si>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</si>
  <si>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</si>
  <si>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</si>
  <si>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</si>
  <si>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</si>
  <si>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</si>
  <si>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</si>
  <si>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</si>
  <si>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</si>
  <si>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</si>
  <si>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</si>
  <si>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</si>
  <si>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</si>
  <si>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</si>
  <si>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</si>
  <si>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</si>
  <si>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</si>
  <si>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</si>
  <si>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</si>
  <si>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</si>
  <si>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</si>
  <si>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</si>
  <si>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</si>
  <si>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</si>
  <si>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</si>
  <si>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</si>
  <si>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</si>
  <si>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</si>
  <si>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</si>
  <si>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</si>
  <si>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</si>
  <si>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</si>
  <si>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</si>
  <si>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</si>
  <si>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</si>
  <si>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</si>
  <si>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</si>
  <si>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</si>
  <si>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</si>
  <si>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</si>
  <si>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</si>
  <si>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</si>
  <si>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</si>
  <si>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</si>
  <si>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</si>
  <si>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</si>
  <si>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</si>
  <si>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</si>
  <si>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</si>
  <si>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</si>
  <si>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</si>
  <si>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</si>
  <si>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</si>
  <si>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</si>
  <si>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</si>
  <si>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</si>
  <si>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</si>
  <si>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</si>
  <si>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</si>
  <si>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</si>
  <si>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</si>
  <si>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</si>
  <si>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</si>
  <si>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</si>
  <si>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</si>
  <si>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</si>
  <si>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</si>
  <si>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</si>
  <si>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</si>
  <si>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</si>
  <si>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</si>
  <si>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</si>
  <si>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</si>
  <si>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</si>
  <si>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</si>
  <si>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</si>
  <si>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</si>
  <si>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</si>
  <si>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</si>
  <si>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</si>
  <si>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</si>
  <si>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</si>
  <si>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</si>
  <si>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</si>
  <si>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</si>
  <si>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</si>
  <si>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</si>
  <si>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</si>
  <si>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</si>
  <si>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</si>
  <si>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</si>
  <si>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</si>
  <si>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</si>
  <si>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</si>
  <si>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</si>
  <si>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</si>
  <si>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</si>
  <si>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</si>
  <si>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</si>
  <si>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</si>
  <si>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</si>
  <si>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</si>
  <si>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</si>
  <si>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</si>
  <si>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</si>
  <si>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</si>
  <si>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</si>
  <si>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</si>
  <si>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</si>
  <si>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</si>
  <si>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</si>
  <si>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</si>
  <si>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</si>
  <si>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</si>
  <si>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</si>
  <si>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</si>
  <si>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</si>
  <si>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</si>
  <si>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</si>
  <si>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</si>
  <si>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</si>
  <si>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</si>
  <si>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</si>
  <si>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</si>
  <si>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</si>
  <si>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</si>
  <si>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</si>
  <si>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</si>
  <si>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</si>
  <si>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</si>
  <si>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</si>
  <si>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</si>
  <si>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</si>
  <si>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</si>
  <si>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</si>
  <si>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</si>
  <si>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</si>
  <si>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</si>
  <si>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</si>
  <si>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</si>
  <si>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</si>
  <si>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</si>
  <si>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</si>
  <si>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</si>
  <si>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</si>
  <si>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</si>
  <si>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</si>
  <si>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</si>
  <si>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</si>
  <si>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</si>
  <si>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</si>
  <si>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</si>
  <si>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</si>
  <si>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</si>
  <si>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</si>
  <si>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</si>
  <si>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</si>
  <si>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</si>
  <si>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</si>
  <si>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</si>
  <si>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</si>
  <si>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</si>
  <si>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</si>
  <si>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</si>
  <si>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</si>
  <si>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</si>
  <si>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</si>
  <si>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</si>
  <si>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</si>
  <si>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</si>
  <si>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</si>
  <si>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</si>
  <si>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</si>
  <si>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</si>
  <si>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</si>
  <si>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</si>
  <si>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</si>
  <si>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</si>
  <si>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</si>
  <si>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</si>
  <si>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</si>
  <si>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</si>
  <si>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</si>
  <si>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</si>
  <si>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</si>
  <si>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</si>
  <si>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</si>
  <si>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</si>
  <si>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</si>
  <si>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</si>
  <si>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</si>
  <si>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</si>
  <si>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</si>
  <si>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</si>
  <si>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</si>
  <si>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</si>
  <si>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</si>
  <si>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</si>
  <si>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</si>
  <si>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</si>
  <si>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</si>
  <si>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</si>
  <si>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</si>
  <si>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</si>
  <si>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</si>
  <si>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</si>
  <si>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</si>
  <si>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</si>
  <si>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</si>
  <si>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</si>
  <si>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</si>
  <si>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</si>
  <si>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</si>
  <si>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</si>
  <si>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</si>
  <si>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</si>
  <si>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</si>
  <si>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</si>
  <si>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</si>
  <si>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</si>
  <si>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</si>
  <si>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</si>
  <si>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</si>
  <si>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</si>
  <si>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</si>
  <si>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</si>
  <si>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</si>
  <si>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</si>
  <si>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</si>
  <si>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</si>
  <si>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</si>
  <si>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</si>
  <si>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</si>
  <si>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</si>
  <si>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</si>
  <si>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</si>
  <si>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</si>
  <si>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</si>
  <si>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</si>
  <si>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</si>
  <si>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</si>
  <si>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</si>
  <si>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</si>
  <si>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</si>
  <si>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</si>
  <si>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</si>
  <si>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</si>
  <si>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</si>
  <si>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</si>
  <si>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</si>
  <si>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</si>
  <si>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</si>
  <si>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</si>
  <si>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</si>
  <si>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</si>
  <si>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</si>
  <si>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</si>
  <si>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</si>
  <si>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</si>
  <si>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</si>
  <si>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</si>
  <si>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</si>
  <si>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</si>
  <si>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</si>
  <si>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</si>
  <si>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</si>
  <si>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</si>
  <si>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</si>
  <si>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</si>
  <si>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</si>
  <si>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</si>
  <si>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</si>
  <si>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</si>
  <si>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</si>
  <si>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</si>
  <si>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</si>
  <si>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</si>
  <si>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</si>
  <si>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</si>
  <si>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</si>
  <si>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</si>
  <si>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</si>
  <si>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</si>
  <si>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</si>
  <si>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</si>
  <si>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</si>
  <si>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</si>
  <si>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</si>
  <si>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</si>
  <si>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</si>
  <si>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</si>
  <si>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</si>
  <si>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</si>
  <si>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</si>
  <si>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</si>
  <si>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</si>
  <si>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</si>
  <si>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</si>
  <si>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</si>
  <si>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</si>
  <si>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</si>
  <si>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</si>
  <si>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</si>
  <si>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</si>
  <si>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</si>
  <si>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</si>
  <si>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</si>
  <si>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</si>
  <si>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</si>
  <si>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</si>
  <si>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</si>
  <si>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</si>
  <si>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</si>
  <si>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</si>
  <si>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</si>
  <si>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</si>
  <si>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</si>
  <si>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</si>
  <si>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</si>
  <si>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</si>
  <si>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</si>
  <si>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</si>
  <si>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</si>
  <si>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</si>
  <si>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</si>
  <si>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</si>
  <si>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</si>
  <si>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</si>
  <si>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</si>
  <si>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</si>
  <si>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</si>
  <si>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</si>
  <si>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</si>
  <si>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</si>
  <si>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</si>
  <si>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</si>
  <si>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</si>
  <si>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</si>
  <si>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</si>
  <si>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</si>
  <si>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</si>
  <si>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</si>
  <si>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</si>
  <si>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</si>
  <si>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</si>
  <si>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</si>
  <si>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</si>
  <si>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</si>
  <si>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</si>
  <si>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</si>
  <si>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</si>
  <si>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</si>
  <si>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</si>
  <si>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</si>
  <si>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</si>
  <si>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</si>
  <si>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</si>
  <si>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</si>
  <si>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</si>
  <si>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</si>
  <si>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</si>
  <si>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</si>
  <si>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</si>
  <si>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</si>
  <si>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</si>
  <si>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</si>
  <si>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</si>
  <si>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</si>
  <si>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</si>
  <si>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</si>
  <si>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</si>
  <si>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</si>
  <si>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</si>
  <si>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</si>
  <si>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</si>
  <si>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</si>
  <si>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</si>
  <si>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</si>
  <si>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</si>
  <si>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</si>
  <si>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</si>
  <si>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</si>
  <si>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</si>
  <si>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</si>
  <si>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</si>
  <si>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</si>
  <si>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</si>
  <si>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</si>
  <si>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</si>
  <si>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</si>
  <si>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</si>
  <si>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</si>
  <si>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</si>
  <si>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</si>
  <si>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</si>
  <si>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</si>
  <si>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</si>
  <si>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</si>
  <si>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</si>
  <si>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</si>
  <si>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</si>
  <si>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</si>
  <si>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</si>
  <si>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</si>
  <si>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</si>
  <si>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</si>
  <si>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</si>
  <si>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</si>
  <si>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</si>
  <si>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</si>
  <si>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</si>
  <si>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</si>
  <si>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</si>
  <si>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</si>
  <si>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</si>
  <si>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</si>
  <si>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</si>
  <si>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</si>
  <si>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</si>
  <si>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</si>
  <si>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</si>
  <si>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</si>
  <si>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</si>
  <si>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</si>
  <si>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</si>
  <si>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</si>
  <si>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</si>
  <si>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</si>
  <si>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</si>
  <si>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</si>
  <si>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</si>
  <si>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</si>
  <si>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</si>
  <si>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</si>
  <si>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</si>
  <si>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</si>
  <si>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</si>
  <si>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</si>
  <si>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</si>
  <si>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</si>
  <si>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</si>
  <si>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</si>
  <si>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</si>
  <si>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</si>
  <si>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</si>
  <si>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</si>
  <si>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</si>
  <si>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</si>
  <si>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</si>
  <si>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</si>
  <si>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</si>
  <si>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</si>
  <si>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</si>
  <si>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</si>
  <si>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</si>
  <si>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</si>
  <si>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</si>
  <si>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</si>
  <si>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</si>
  <si>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</si>
  <si>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</si>
  <si>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</si>
  <si>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</si>
  <si>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</si>
  <si>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</si>
  <si>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</si>
  <si>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</si>
  <si>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</si>
  <si>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</si>
  <si>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</si>
  <si>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</si>
  <si>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</si>
  <si>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</si>
  <si>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</si>
  <si>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</si>
  <si>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</si>
  <si>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</si>
  <si>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</si>
  <si>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</si>
  <si>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</si>
  <si>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</si>
  <si>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</si>
  <si>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</si>
  <si>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</si>
  <si>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</si>
  <si>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</si>
  <si>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</si>
  <si>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</si>
  <si>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</si>
  <si>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</si>
  <si>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</si>
  <si>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</si>
  <si>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</si>
  <si>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</si>
  <si>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</si>
  <si>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</si>
  <si>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</si>
  <si>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</si>
  <si>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</si>
  <si>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</si>
  <si>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</si>
  <si>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</si>
  <si>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</si>
  <si>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</si>
  <si>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</si>
  <si>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</si>
  <si>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</si>
  <si>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</si>
  <si>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</si>
  <si>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</si>
  <si>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</si>
  <si>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</si>
  <si>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</si>
  <si>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</si>
  <si>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</si>
  <si>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</si>
  <si>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</si>
  <si>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</si>
  <si>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</si>
  <si>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</si>
  <si>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</si>
  <si>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</si>
  <si>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</si>
  <si>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</si>
  <si>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</si>
  <si>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</si>
  <si>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</si>
  <si>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</si>
  <si>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</si>
  <si>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</si>
  <si>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</si>
  <si>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</si>
  <si>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</si>
  <si>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</si>
  <si>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</si>
  <si>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</si>
  <si>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</si>
  <si>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</si>
  <si>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</si>
  <si>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</si>
  <si>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</si>
  <si>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</si>
  <si>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</si>
  <si>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</si>
  <si>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</si>
  <si>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</si>
  <si>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</si>
  <si>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</si>
  <si>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</si>
  <si>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</si>
  <si>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</si>
  <si>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</si>
  <si>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</si>
  <si>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</si>
  <si>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</si>
  <si>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</si>
  <si>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</si>
  <si>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</si>
  <si>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</si>
  <si>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</si>
  <si>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</si>
  <si>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</si>
  <si>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</si>
  <si>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</si>
  <si>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</si>
  <si>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</si>
  <si>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</si>
  <si>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</si>
  <si>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</si>
  <si>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</si>
  <si>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</si>
  <si>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</si>
  <si>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</si>
  <si>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</si>
  <si>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</si>
  <si>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</si>
  <si>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</si>
  <si>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</si>
  <si>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</si>
  <si>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</si>
  <si>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</si>
  <si>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</si>
  <si>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</si>
  <si>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</si>
  <si>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</si>
  <si>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</si>
  <si>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</si>
  <si>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</si>
  <si>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</si>
  <si>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</si>
  <si>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</si>
  <si>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</si>
  <si>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</si>
  <si>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</si>
  <si>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</si>
  <si>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</si>
  <si>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</si>
  <si>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</si>
  <si>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</si>
  <si>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</si>
  <si>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</si>
  <si>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</si>
  <si>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</si>
  <si>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</si>
  <si>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</si>
  <si>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</si>
  <si>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</si>
  <si>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</si>
  <si>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</si>
  <si>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</si>
  <si>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</si>
  <si>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</si>
  <si>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</si>
  <si>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</si>
  <si>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</si>
  <si>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</si>
  <si>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</si>
  <si>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</si>
  <si>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</si>
  <si>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</si>
  <si>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</si>
  <si>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</si>
  <si>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</si>
  <si>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</si>
  <si>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</si>
  <si>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</si>
  <si>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</si>
  <si>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</si>
  <si>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</si>
  <si>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</si>
  <si>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</si>
  <si>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</si>
  <si>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</si>
  <si>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</si>
  <si>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</si>
  <si>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</si>
  <si>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</si>
  <si>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</si>
  <si>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</si>
  <si>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</si>
  <si>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</si>
  <si>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</si>
  <si>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</si>
  <si>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</si>
  <si>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</si>
  <si>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</si>
  <si>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</si>
  <si>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</si>
  <si>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</si>
  <si>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</si>
  <si>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</si>
  <si>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</si>
  <si>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</si>
  <si>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</si>
  <si>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</si>
  <si>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</si>
  <si>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</si>
  <si>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</si>
  <si>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</si>
  <si>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</si>
  <si>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</si>
  <si>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</si>
  <si>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</si>
  <si>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</si>
  <si>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</si>
  <si>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</si>
  <si>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</si>
  <si>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</si>
  <si>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</si>
  <si>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</si>
  <si>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</si>
  <si>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</si>
  <si>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</si>
  <si>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</si>
  <si>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</si>
  <si>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</si>
  <si>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</si>
  <si>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</si>
  <si>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</si>
  <si>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</si>
  <si>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</si>
  <si>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</si>
  <si>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</si>
  <si>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</si>
  <si>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</si>
  <si>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</si>
  <si>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</si>
  <si>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</si>
  <si>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</si>
  <si>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</si>
  <si>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</si>
  <si>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</si>
  <si>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</si>
  <si>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</si>
  <si>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</si>
  <si>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</si>
  <si>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</si>
  <si>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</si>
  <si>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</si>
  <si>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</si>
  <si>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</si>
  <si>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</si>
  <si>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</si>
  <si>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</si>
  <si>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</si>
  <si>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</si>
  <si>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</si>
  <si>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</si>
  <si>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</si>
  <si>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</si>
  <si>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</si>
  <si>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</si>
  <si>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</si>
  <si>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</si>
  <si>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</si>
  <si>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</si>
  <si>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</si>
  <si>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</si>
  <si>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</si>
  <si>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</si>
  <si>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</si>
  <si>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</si>
  <si>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</si>
  <si>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</si>
  <si>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</si>
  <si>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</si>
  <si>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</si>
  <si>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</si>
  <si>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</si>
  <si>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</si>
  <si>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</si>
  <si>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</si>
  <si>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</si>
  <si>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</si>
  <si>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</si>
  <si>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</si>
  <si>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</si>
  <si>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</si>
  <si>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</si>
  <si>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</si>
  <si>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</si>
  <si>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</si>
  <si>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</si>
  <si>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</si>
  <si>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</si>
  <si>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</si>
  <si>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</si>
  <si>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</si>
  <si>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</si>
  <si>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</si>
  <si>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</si>
  <si>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</si>
  <si>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</si>
  <si>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</si>
  <si>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</si>
  <si>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</si>
  <si>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</si>
  <si>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</si>
  <si>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</si>
  <si>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</si>
  <si>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</si>
  <si>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</si>
  <si>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</si>
  <si>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</si>
  <si>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</si>
  <si>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</si>
  <si>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</si>
  <si>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</si>
  <si>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</si>
  <si>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</si>
  <si>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</si>
  <si>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</si>
  <si>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</si>
  <si>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</si>
  <si>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</si>
  <si>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</si>
  <si>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</si>
  <si>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</si>
  <si>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</si>
  <si>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</si>
  <si>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</si>
  <si>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</si>
  <si>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</si>
  <si>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</si>
  <si>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</si>
  <si>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</si>
  <si>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</si>
  <si>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</si>
  <si>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</si>
  <si>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</si>
  <si>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</si>
  <si>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</si>
  <si>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</si>
  <si>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</si>
  <si>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</si>
  <si>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</si>
  <si>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</si>
  <si>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</si>
  <si>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</si>
  <si>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</si>
  <si>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</si>
  <si>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</si>
  <si>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</si>
  <si>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</si>
  <si>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</si>
  <si>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</si>
  <si>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</si>
  <si>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</si>
  <si>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</si>
  <si>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</si>
  <si>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</si>
  <si>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</si>
  <si>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</si>
  <si>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</si>
  <si>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</si>
  <si>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</si>
  <si>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</si>
  <si>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</si>
  <si>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</si>
  <si>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</si>
  <si>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</si>
  <si>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</si>
  <si>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</si>
  <si>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</si>
  <si>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</si>
  <si>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</si>
  <si>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</si>
  <si>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</si>
  <si>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</si>
  <si>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</si>
  <si>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</si>
  <si>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</si>
  <si>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</si>
  <si>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</si>
  <si>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</si>
  <si>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</si>
  <si>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</si>
  <si>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</si>
  <si>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</si>
  <si>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</si>
  <si>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</si>
  <si>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</si>
  <si>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</si>
  <si>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</si>
  <si>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</si>
  <si>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</si>
  <si>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</si>
  <si>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</si>
  <si>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</si>
  <si>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</si>
  <si>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</si>
  <si>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</si>
  <si>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</si>
  <si>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</si>
  <si>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</si>
  <si>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</si>
  <si>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</si>
  <si>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</si>
  <si>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</si>
  <si>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</si>
  <si>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</si>
  <si>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</si>
  <si>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</si>
  <si>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</si>
  <si>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</si>
  <si>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</si>
  <si>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</si>
  <si>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</si>
  <si>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</si>
  <si>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</si>
  <si>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</si>
  <si>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</si>
  <si>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</si>
  <si>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</si>
  <si>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</si>
  <si>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</si>
  <si>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</si>
  <si>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</si>
  <si>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</si>
  <si>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</si>
  <si>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</si>
  <si>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</si>
  <si>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</si>
  <si>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</si>
  <si>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</si>
  <si>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</si>
  <si>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</si>
  <si>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</si>
  <si>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</si>
  <si>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</si>
  <si>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</si>
  <si>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</si>
  <si>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</si>
  <si>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</si>
  <si>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</si>
  <si>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</si>
  <si>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</si>
  <si>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</si>
  <si>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</si>
  <si>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</si>
  <si>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</si>
  <si>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</si>
  <si>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</si>
  <si>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</si>
  <si>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</si>
  <si>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</si>
  <si>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</si>
  <si>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</si>
  <si>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</si>
  <si>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</si>
  <si>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</si>
  <si>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</si>
  <si>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</si>
  <si>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</si>
  <si>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</si>
  <si>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</si>
  <si>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</si>
  <si>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</si>
  <si>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</si>
  <si>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</si>
  <si>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</si>
  <si>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</si>
  <si>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</si>
  <si>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</si>
  <si>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</si>
  <si>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</si>
  <si>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</si>
  <si>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</si>
  <si>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</si>
  <si>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</si>
  <si>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</si>
  <si>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</si>
  <si>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</si>
  <si>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</si>
  <si>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</si>
  <si>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</si>
  <si>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</si>
  <si>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</si>
  <si>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</si>
  <si>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</si>
  <si>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</si>
  <si>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</si>
  <si>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</si>
  <si>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</si>
  <si>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</si>
  <si>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</si>
  <si>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</si>
  <si>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</si>
  <si>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</si>
  <si>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</si>
  <si>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</si>
  <si>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</si>
  <si>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</si>
  <si>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</si>
  <si>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</si>
  <si>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</si>
  <si>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</si>
  <si>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</si>
  <si>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</si>
  <si>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</si>
  <si>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</si>
  <si>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</si>
  <si>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</si>
  <si>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</si>
  <si>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</si>
  <si>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</si>
  <si>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</si>
  <si>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</si>
  <si>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</si>
  <si>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</si>
  <si>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</si>
  <si>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</si>
  <si>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</si>
  <si>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</si>
  <si>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</si>
  <si>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</si>
  <si>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</si>
  <si>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</si>
  <si>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</si>
  <si>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</si>
  <si>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</si>
  <si>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</si>
  <si>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</si>
  <si>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</si>
  <si>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</si>
  <si>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</si>
  <si>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</si>
  <si>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</si>
  <si>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</si>
  <si>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</si>
  <si>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</si>
  <si>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</si>
  <si>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</si>
  <si>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</si>
  <si>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</si>
  <si>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</si>
  <si>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</si>
  <si>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</si>
  <si>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</si>
  <si>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</si>
  <si>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</si>
  <si>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</si>
  <si>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</si>
  <si>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</si>
  <si>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</si>
  <si>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</si>
  <si>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</si>
  <si>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</si>
  <si>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</si>
  <si>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</si>
  <si>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</si>
  <si>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</si>
  <si>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</si>
  <si>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</si>
  <si>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</si>
  <si>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</si>
  <si>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</si>
  <si>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</si>
  <si>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</si>
  <si>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</si>
  <si>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</si>
  <si>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</si>
  <si>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</si>
  <si>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</si>
  <si>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</si>
  <si>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</si>
  <si>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</si>
  <si>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</si>
  <si>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</si>
  <si>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</si>
  <si>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</si>
  <si>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</si>
  <si>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</si>
  <si>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</si>
  <si>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</si>
  <si>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</si>
  <si>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</si>
  <si>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</si>
  <si>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</si>
  <si>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</si>
  <si>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</si>
  <si>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</si>
  <si>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</si>
  <si>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</si>
  <si>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</si>
  <si>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</si>
  <si>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</si>
  <si>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</si>
  <si>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</si>
  <si>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</si>
  <si>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</si>
  <si>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</si>
  <si>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</si>
  <si>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</si>
  <si>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</si>
  <si>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</si>
  <si>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</si>
  <si>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</si>
  <si>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</si>
  <si>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</si>
  <si>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</si>
  <si>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</si>
  <si>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</si>
  <si>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</si>
  <si>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</si>
  <si>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</si>
  <si>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</si>
  <si>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</si>
  <si>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</si>
  <si>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</si>
  <si>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</si>
  <si>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</si>
  <si>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</si>
  <si>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</si>
  <si>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</si>
  <si>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</si>
  <si>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</si>
  <si>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</si>
  <si>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</si>
  <si>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</si>
  <si>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</si>
  <si>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</si>
  <si>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</si>
  <si>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</si>
  <si>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</si>
  <si>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</si>
  <si>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</si>
  <si>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</si>
  <si>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</si>
  <si>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</si>
  <si>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</si>
  <si>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</si>
  <si>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</si>
  <si>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</si>
  <si>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</si>
  <si>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</si>
  <si>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</si>
  <si>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</si>
  <si>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</si>
  <si>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</si>
  <si>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</si>
  <si>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</si>
  <si>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</si>
  <si>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</si>
  <si>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</si>
  <si>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</si>
  <si>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</si>
  <si>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</si>
  <si>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</si>
  <si>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</si>
  <si>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</si>
  <si>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</si>
  <si>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</si>
  <si>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</si>
  <si>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</si>
  <si>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</si>
  <si>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</si>
  <si>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</si>
  <si>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</si>
  <si>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</si>
  <si>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</si>
  <si>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</si>
  <si>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</si>
  <si>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</si>
  <si>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</si>
  <si>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</si>
  <si>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</si>
  <si>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</si>
  <si>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</si>
  <si>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</si>
  <si>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</si>
  <si>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</si>
  <si>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</si>
  <si>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</si>
  <si>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</si>
  <si>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</si>
  <si>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</si>
  <si>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</si>
  <si>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</si>
  <si>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</si>
  <si>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</si>
  <si>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</si>
  <si>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</si>
  <si>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</si>
  <si>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</si>
  <si>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</si>
  <si>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</si>
  <si>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</si>
  <si>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</si>
  <si>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</si>
  <si>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</si>
  <si>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</si>
  <si>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</si>
  <si>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</si>
  <si>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</si>
  <si>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</si>
  <si>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</si>
  <si>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</si>
  <si>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</si>
  <si>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</si>
  <si>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</si>
  <si>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</si>
  <si>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</si>
  <si>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</si>
  <si>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</si>
  <si>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</si>
  <si>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</si>
  <si>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</si>
  <si>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</si>
  <si>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</si>
  <si>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</si>
  <si>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</si>
  <si>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</si>
  <si>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</si>
  <si>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</si>
  <si>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</si>
  <si>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</si>
  <si>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</si>
  <si>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</si>
  <si>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</si>
  <si>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</si>
  <si>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</si>
  <si>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</si>
  <si>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</si>
  <si>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</si>
  <si>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</si>
  <si>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</si>
  <si>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</si>
  <si>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</si>
  <si>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</si>
  <si>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</si>
  <si>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</si>
  <si>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</si>
  <si>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</si>
  <si>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</si>
  <si>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</si>
  <si>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</si>
  <si>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</si>
  <si>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</si>
  <si>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</si>
  <si>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</si>
  <si>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</si>
  <si>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</si>
  <si>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</si>
  <si>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</si>
  <si>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</si>
  <si>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</si>
  <si>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</si>
  <si>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</si>
  <si>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</si>
  <si>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</si>
  <si>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</si>
  <si>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</si>
  <si>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</si>
  <si>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</si>
  <si>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</si>
  <si>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</si>
  <si>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</si>
  <si>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</si>
  <si>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</si>
  <si>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</si>
  <si>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</si>
  <si>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</si>
  <si>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</si>
  <si>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</si>
  <si>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</si>
  <si>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</si>
  <si>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</si>
  <si>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</si>
  <si>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</si>
  <si>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</si>
  <si>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</si>
  <si>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</si>
  <si>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</si>
  <si>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</si>
  <si>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</si>
  <si>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</si>
  <si>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</si>
  <si>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</si>
  <si>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</si>
  <si>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</si>
  <si>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</si>
  <si>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</si>
  <si>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</si>
  <si>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</si>
  <si>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</si>
  <si>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</si>
  <si>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</si>
  <si>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</si>
  <si>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</si>
  <si>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</si>
  <si>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</si>
  <si>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</si>
  <si>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</si>
  <si>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</si>
  <si>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</si>
  <si>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</si>
  <si>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</si>
  <si>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</si>
  <si>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</si>
  <si>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</si>
  <si>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</si>
  <si>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</si>
  <si>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</si>
  <si>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</si>
  <si>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</si>
  <si>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</si>
  <si>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</si>
  <si>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</si>
  <si>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</si>
  <si>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</si>
  <si>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</si>
  <si>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</si>
  <si>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</si>
  <si>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</si>
  <si>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</si>
  <si>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</si>
  <si>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</si>
  <si>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</si>
  <si>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</si>
  <si>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</si>
  <si>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</si>
  <si>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</si>
  <si>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</si>
  <si>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</si>
  <si>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</si>
  <si>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</si>
  <si>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</si>
  <si>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</si>
  <si>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</si>
  <si>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</si>
  <si>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</si>
  <si>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</si>
  <si>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</si>
  <si>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</si>
  <si>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</si>
  <si>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</si>
  <si>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</si>
  <si>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</si>
  <si>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</si>
  <si>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</si>
  <si>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</si>
  <si>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</si>
  <si>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</si>
  <si>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</si>
  <si>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</si>
  <si>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</si>
  <si>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</si>
  <si>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</si>
  <si>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</si>
  <si>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</si>
  <si>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</si>
  <si>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</si>
  <si>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</si>
  <si>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</si>
  <si>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</si>
  <si>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</si>
  <si>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</si>
  <si>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</si>
  <si>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</si>
  <si>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</si>
  <si>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</si>
  <si>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</si>
  <si>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</si>
  <si>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</si>
  <si>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</si>
  <si>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</si>
  <si>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</si>
  <si>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</si>
  <si>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</si>
  <si>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</si>
  <si>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</si>
  <si>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</si>
  <si>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</si>
  <si>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</si>
  <si>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</si>
  <si>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</si>
  <si>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</si>
  <si>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</si>
  <si>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</si>
  <si>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</si>
  <si>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</si>
  <si>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</si>
  <si>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</si>
  <si>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</si>
  <si>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</si>
  <si>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</si>
  <si>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</si>
  <si>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</si>
  <si>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</si>
  <si>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</si>
  <si>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</si>
  <si>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</si>
  <si>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</si>
  <si>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</si>
  <si>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</si>
  <si>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</si>
  <si>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</si>
  <si>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</si>
  <si>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</si>
  <si>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</si>
  <si>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</si>
  <si>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</si>
  <si>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</si>
  <si>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</si>
  <si>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</si>
  <si>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</si>
  <si>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</si>
  <si>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</si>
  <si>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</si>
  <si>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</si>
  <si>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</si>
  <si>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</si>
  <si>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</si>
  <si>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</si>
  <si>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</si>
  <si>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</si>
  <si>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</si>
  <si>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</si>
  <si>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</si>
  <si>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</si>
  <si>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</si>
  <si>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</si>
  <si>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</si>
  <si>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</si>
  <si>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</si>
  <si>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</si>
  <si>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</si>
  <si>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</si>
  <si>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</si>
  <si>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</si>
  <si>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</si>
  <si>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</si>
  <si>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</si>
  <si>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</si>
  <si>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</si>
  <si>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</si>
  <si>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</si>
  <si>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</si>
  <si>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</si>
  <si>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</si>
  <si>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</si>
  <si>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</si>
  <si>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</si>
  <si>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</si>
  <si>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</si>
  <si>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</si>
  <si>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</si>
  <si>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</si>
  <si>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</si>
  <si>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</si>
  <si>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</si>
  <si>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</si>
  <si>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</si>
  <si>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</si>
  <si>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</si>
  <si>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</si>
  <si>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</si>
  <si>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</si>
  <si>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</si>
  <si>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</si>
  <si>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</si>
  <si>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</si>
  <si>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</si>
  <si>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</si>
  <si>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</si>
  <si>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</si>
  <si>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</si>
  <si>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</si>
  <si>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</si>
  <si>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</si>
  <si>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</si>
  <si>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</si>
  <si>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</si>
  <si>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</si>
  <si>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</si>
  <si>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</si>
  <si>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</si>
  <si>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</si>
  <si>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</si>
  <si>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</si>
  <si>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</si>
  <si>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</si>
  <si>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</si>
  <si>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</si>
  <si>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</si>
  <si>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</si>
  <si>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</si>
  <si>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</si>
  <si>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</si>
  <si>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</si>
  <si>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</si>
  <si>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</si>
  <si>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</si>
  <si>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</si>
  <si>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</si>
  <si>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</si>
  <si>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</si>
  <si>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</si>
  <si>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</si>
  <si>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</si>
  <si>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</si>
  <si>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</si>
  <si>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</si>
  <si>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</si>
  <si>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</si>
  <si>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</si>
  <si>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</si>
  <si>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</si>
  <si>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</si>
  <si>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</si>
  <si>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</si>
  <si>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</si>
  <si>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</si>
  <si>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</si>
  <si>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</si>
  <si>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</si>
  <si>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</si>
  <si>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</si>
  <si>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</si>
  <si>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</si>
  <si>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</si>
  <si>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</si>
  <si>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</si>
  <si>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</si>
  <si>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</si>
  <si>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</si>
  <si>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</si>
  <si>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</si>
  <si>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</si>
  <si>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</si>
  <si>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</si>
  <si>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</si>
  <si>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</si>
  <si>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</si>
  <si>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</si>
  <si>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</si>
  <si>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</si>
  <si>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</si>
  <si>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</si>
  <si>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</si>
  <si>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</si>
  <si>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</si>
  <si>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</si>
  <si>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</si>
  <si>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</si>
  <si>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</si>
  <si>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</si>
  <si>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</si>
  <si>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</si>
  <si>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</si>
  <si>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</si>
  <si>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</si>
  <si>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</si>
  <si>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</si>
  <si>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</si>
  <si>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</si>
  <si>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</si>
  <si>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</si>
  <si>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</si>
  <si>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</si>
  <si>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</si>
  <si>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</si>
  <si>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</si>
  <si>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</si>
  <si>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</si>
  <si>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</si>
  <si>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</si>
  <si>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</si>
  <si>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</si>
  <si>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</si>
  <si>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</si>
  <si>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</si>
  <si>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</si>
  <si>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</si>
  <si>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</si>
  <si>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</si>
  <si>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</si>
  <si>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</si>
  <si>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</si>
  <si>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</si>
  <si>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</si>
  <si>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</si>
  <si>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</si>
  <si>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</si>
  <si>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</si>
  <si>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</si>
  <si>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</si>
  <si>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</si>
  <si>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</si>
  <si>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</si>
  <si>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</si>
  <si>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</si>
  <si>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</si>
  <si>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</si>
  <si>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</si>
  <si>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</si>
  <si>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</si>
  <si>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</si>
  <si>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</si>
  <si>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</si>
  <si>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</si>
  <si>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</si>
  <si>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</si>
  <si>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</si>
  <si>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</si>
  <si>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</si>
  <si>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</si>
  <si>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</si>
  <si>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</si>
  <si>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</si>
  <si>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</si>
  <si>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</si>
  <si>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</si>
  <si>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</si>
  <si>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</si>
  <si>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</si>
  <si>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</si>
  <si>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</si>
  <si>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</si>
  <si>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</si>
  <si>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</si>
  <si>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</si>
  <si>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</si>
  <si>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</si>
  <si>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</si>
  <si>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</si>
  <si>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</si>
  <si>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</si>
  <si>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</si>
  <si>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</si>
  <si>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</si>
  <si>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</si>
  <si>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</si>
  <si>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</si>
  <si>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</si>
  <si>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</si>
  <si>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</si>
  <si>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</si>
  <si>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</si>
  <si>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</si>
  <si>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</si>
  <si>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</si>
  <si>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</si>
  <si>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</si>
  <si>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</si>
  <si>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</si>
  <si>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</si>
  <si>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</si>
  <si>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</si>
  <si>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</si>
  <si>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</si>
  <si>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</si>
  <si>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</si>
  <si>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</si>
  <si>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</si>
  <si>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</si>
  <si>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</si>
  <si>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</si>
  <si>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</si>
  <si>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</si>
  <si>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</si>
  <si>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</si>
  <si>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</si>
  <si>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</si>
  <si>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</si>
  <si>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</si>
  <si>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</si>
  <si>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</si>
  <si>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</si>
  <si>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</si>
  <si>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</si>
  <si>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</si>
  <si>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</si>
  <si>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</si>
  <si>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</si>
  <si>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</si>
  <si>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</si>
  <si>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</si>
  <si>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</si>
  <si>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</si>
  <si>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</si>
  <si>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</si>
  <si>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</si>
  <si>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</si>
  <si>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</si>
  <si>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</si>
  <si>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</si>
  <si>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</si>
  <si>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</si>
  <si>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</si>
  <si>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</si>
  <si>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</si>
  <si>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</si>
  <si>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</si>
  <si>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</si>
  <si>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</si>
  <si>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</si>
  <si>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</si>
  <si>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</si>
  <si>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</si>
  <si>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</si>
  <si>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</si>
  <si>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</si>
  <si>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</si>
  <si>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</si>
  <si>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</si>
  <si>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</si>
  <si>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</si>
  <si>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</si>
  <si>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</si>
  <si>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</si>
  <si>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</si>
  <si>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</si>
  <si>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</si>
  <si>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</si>
  <si>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</si>
  <si>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</si>
  <si>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</si>
  <si>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</si>
  <si>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</si>
  <si>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</si>
  <si>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</si>
  <si>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</si>
  <si>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</si>
  <si>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</si>
  <si>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</si>
  <si>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</si>
  <si>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</si>
  <si>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</si>
  <si>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</si>
  <si>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</si>
  <si>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</si>
  <si>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</si>
  <si>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</si>
  <si>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</si>
  <si>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</si>
  <si>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</si>
  <si>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</si>
  <si>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</si>
  <si>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</si>
  <si>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</si>
  <si>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</si>
  <si>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</si>
  <si>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</si>
  <si>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</si>
  <si>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</si>
  <si>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</si>
  <si>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</si>
  <si>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</si>
  <si>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</si>
  <si>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</si>
  <si>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</si>
  <si>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</si>
  <si>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</si>
  <si>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</si>
  <si>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</si>
  <si>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</si>
  <si>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</si>
  <si>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</si>
  <si>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</si>
  <si>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</si>
  <si>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</si>
  <si>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</si>
  <si>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</si>
  <si>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</si>
  <si>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</si>
  <si>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</si>
  <si>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</si>
  <si>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</si>
  <si>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</si>
  <si>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</si>
  <si>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</si>
  <si>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</si>
  <si>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</si>
  <si>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</si>
  <si>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</si>
  <si>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</si>
  <si>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</si>
  <si>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</si>
  <si>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</si>
  <si>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</si>
  <si>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</si>
  <si>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</si>
  <si>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</si>
  <si>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</si>
  <si>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</si>
  <si>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</si>
  <si>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</si>
  <si>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</si>
  <si>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</si>
  <si>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</si>
  <si>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</si>
  <si>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</si>
  <si>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</si>
  <si>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</si>
  <si>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</si>
  <si>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</si>
  <si>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</si>
  <si>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</si>
  <si>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</si>
  <si>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</si>
  <si>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</si>
  <si>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</si>
  <si>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</si>
  <si>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</si>
  <si>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</si>
  <si>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</si>
  <si>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</si>
  <si>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</si>
  <si>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</si>
  <si>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</si>
  <si>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</si>
  <si>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</si>
  <si>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</si>
  <si>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</si>
  <si>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</si>
  <si>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</si>
  <si>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</si>
  <si>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</si>
  <si>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</si>
  <si>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</si>
  <si>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</si>
  <si>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</si>
  <si>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</si>
  <si>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</si>
  <si>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</si>
  <si>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</si>
  <si>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</si>
  <si>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</si>
  <si>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</si>
  <si>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</si>
  <si>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</si>
  <si>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</si>
  <si>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</si>
  <si>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</si>
  <si>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</si>
  <si>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</si>
  <si>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</si>
  <si>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</si>
  <si>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</si>
  <si>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</si>
  <si>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</si>
  <si>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</si>
  <si>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</si>
  <si>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</si>
  <si>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</si>
  <si>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</si>
  <si>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</si>
  <si>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</si>
  <si>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</si>
  <si>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</si>
  <si>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</si>
  <si>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</si>
  <si>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</si>
  <si>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</si>
  <si>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</si>
  <si>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</si>
  <si>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</si>
  <si>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</si>
  <si>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</si>
  <si>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</si>
  <si>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</si>
  <si>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</si>
  <si>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</si>
  <si>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</si>
  <si>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</si>
  <si>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</si>
  <si>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</si>
  <si>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</si>
  <si>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</si>
  <si>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</si>
  <si>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</si>
  <si>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</si>
  <si>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</si>
  <si>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</si>
  <si>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</si>
  <si>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</si>
  <si>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</si>
  <si>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</si>
  <si>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</si>
  <si>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</si>
  <si>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</si>
  <si>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</si>
  <si>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</si>
  <si>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</si>
  <si>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</si>
  <si>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</si>
  <si>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</si>
  <si>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</si>
  <si>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</si>
  <si>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</si>
  <si>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</si>
  <si>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</si>
  <si>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</si>
  <si>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</si>
  <si>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</si>
  <si>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</si>
  <si>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</si>
  <si>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</si>
  <si>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</si>
  <si>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</si>
  <si>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</si>
  <si>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</si>
  <si>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</si>
  <si>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</si>
  <si>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</si>
  <si>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</si>
  <si>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</si>
  <si>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</si>
  <si>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</si>
  <si>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</si>
  <si>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</si>
  <si>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</si>
  <si>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</si>
  <si>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</si>
  <si>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</si>
  <si>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</si>
  <si>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</si>
  <si>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</si>
  <si>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</si>
  <si>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</si>
  <si>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</si>
  <si>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</si>
  <si>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</si>
  <si>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</si>
  <si>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</si>
  <si>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</si>
  <si>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</si>
  <si>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</si>
  <si>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</si>
  <si>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</si>
  <si>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</si>
  <si>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</si>
  <si>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</si>
  <si>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</si>
  <si>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</si>
  <si>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</si>
  <si>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</si>
  <si>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</si>
  <si>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</si>
  <si>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</si>
  <si>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</si>
  <si>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</si>
  <si>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</si>
  <si>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</si>
  <si>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</si>
  <si>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</si>
  <si>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</si>
  <si>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</si>
  <si>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</si>
  <si>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</si>
  <si>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</si>
  <si>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</si>
  <si>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</si>
  <si>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</si>
  <si>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</si>
  <si>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</si>
  <si>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</si>
  <si>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</si>
  <si>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</si>
  <si>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</si>
  <si>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</si>
  <si>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</si>
  <si>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</si>
  <si>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</si>
  <si>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</si>
  <si>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</si>
  <si>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</si>
  <si>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</si>
  <si>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</si>
  <si>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</si>
  <si>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</si>
  <si>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</si>
  <si>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</si>
  <si>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</si>
  <si>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</si>
  <si>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</si>
  <si>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</si>
  <si>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</si>
  <si>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</si>
  <si>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</si>
  <si>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</si>
  <si>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</si>
  <si>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</si>
  <si>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</si>
  <si>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</si>
  <si>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</si>
  <si>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</si>
  <si>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</si>
  <si>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</si>
  <si>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</si>
  <si>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</si>
  <si>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</si>
  <si>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</si>
  <si>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</si>
  <si>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</si>
  <si>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</si>
  <si>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</si>
  <si>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</si>
  <si>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</si>
  <si>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</si>
  <si>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</si>
  <si>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</si>
  <si>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</si>
  <si>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</si>
  <si>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</si>
  <si>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</si>
  <si>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</si>
  <si>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</si>
  <si>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</si>
  <si>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</si>
  <si>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</si>
  <si>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</si>
  <si>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</si>
  <si>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</si>
  <si>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</si>
  <si>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</si>
  <si>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</si>
  <si>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</si>
  <si>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</si>
  <si>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</si>
  <si>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</si>
  <si>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</si>
  <si>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</si>
  <si>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</si>
  <si>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</si>
  <si>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</si>
  <si>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</si>
  <si>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</si>
  <si>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</si>
  <si>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</si>
  <si>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</si>
  <si>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</si>
  <si>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</si>
  <si>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</si>
  <si>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</si>
  <si>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</si>
  <si>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</si>
  <si>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</si>
  <si>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</si>
  <si>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</si>
  <si>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</si>
  <si>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</si>
  <si>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</si>
  <si>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</si>
  <si>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</si>
  <si>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</si>
  <si>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</si>
  <si>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</si>
  <si>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</si>
  <si>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</si>
  <si>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</si>
  <si>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</si>
  <si>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</si>
  <si>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</si>
  <si>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</si>
  <si>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</si>
  <si>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</si>
  <si>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</si>
  <si>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</si>
  <si>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</si>
  <si>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</si>
  <si>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</si>
  <si>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</si>
  <si>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</si>
  <si>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</si>
  <si>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</si>
  <si>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</si>
  <si>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</si>
  <si>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</si>
  <si>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</si>
  <si>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</si>
  <si>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</si>
  <si>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</si>
  <si>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</si>
  <si>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</si>
  <si>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</si>
  <si>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</si>
  <si>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</si>
  <si>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</si>
  <si>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</si>
  <si>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</si>
  <si>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</si>
  <si>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</si>
  <si>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</si>
  <si>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</si>
  <si>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</si>
  <si>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</si>
  <si>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</si>
  <si>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</si>
  <si>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</si>
  <si>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</si>
  <si>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</si>
  <si>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</si>
  <si>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</si>
  <si>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</si>
  <si>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</si>
  <si>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</si>
  <si>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</si>
  <si>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</si>
  <si>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</si>
  <si>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</si>
  <si>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</si>
  <si>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</si>
  <si>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</si>
  <si>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</si>
  <si>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</si>
  <si>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</si>
  <si>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</si>
  <si>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</si>
  <si>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</si>
  <si>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</si>
  <si>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</si>
  <si>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</si>
  <si>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</si>
  <si>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</si>
  <si>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</si>
  <si>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</si>
  <si>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</si>
  <si>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</si>
  <si>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</si>
  <si>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</si>
  <si>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</si>
  <si>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</si>
  <si>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</si>
  <si>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</si>
  <si>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</si>
  <si>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</si>
  <si>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</si>
  <si>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</si>
  <si>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</si>
  <si>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</si>
  <si>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</si>
  <si>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</si>
  <si>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</si>
  <si>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</si>
  <si>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</si>
  <si>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</si>
  <si>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</si>
  <si>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</si>
  <si>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</si>
  <si>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</si>
  <si>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</si>
  <si>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</si>
  <si>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</si>
  <si>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</si>
  <si>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</si>
  <si>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</si>
  <si>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</si>
  <si>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</si>
  <si>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</si>
  <si>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</si>
  <si>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</si>
  <si>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</si>
  <si>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</si>
  <si>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</si>
  <si>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</si>
  <si>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</si>
  <si>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</si>
  <si>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</si>
  <si>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</si>
  <si>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</si>
  <si>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</si>
  <si>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</si>
  <si>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</si>
  <si>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</si>
  <si>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</si>
  <si>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</si>
  <si>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</si>
  <si>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</si>
  <si>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</si>
  <si>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</si>
  <si>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</si>
  <si>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</si>
  <si>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</si>
  <si>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</si>
  <si>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</si>
  <si>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</si>
  <si>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</si>
  <si>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</si>
  <si>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</si>
  <si>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</si>
  <si>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</si>
  <si>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</si>
  <si>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</si>
  <si>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</si>
  <si>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</si>
  <si>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</si>
  <si>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</si>
  <si>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</si>
  <si>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</si>
  <si>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</si>
  <si>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</si>
  <si>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</si>
  <si>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</si>
  <si>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</si>
  <si>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</si>
  <si>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</si>
  <si>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</si>
  <si>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</si>
  <si>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</si>
  <si>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</si>
  <si>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</si>
  <si>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</si>
  <si>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</si>
  <si>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</si>
  <si>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</si>
  <si>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</si>
  <si>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</si>
  <si>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</si>
  <si>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</si>
  <si>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</si>
  <si>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</si>
  <si>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</si>
  <si>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</si>
  <si>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</si>
  <si>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</si>
  <si>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</si>
  <si>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</si>
  <si>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</si>
  <si>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</si>
  <si>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</si>
  <si>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</si>
  <si>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</si>
  <si>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</si>
  <si>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</si>
  <si>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</si>
  <si>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</si>
  <si>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</si>
  <si>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</si>
  <si>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</si>
  <si>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</si>
  <si>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</si>
  <si>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</si>
  <si>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</si>
  <si>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</si>
  <si>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</si>
  <si>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</si>
  <si>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</si>
  <si>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</si>
  <si>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</si>
  <si>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</si>
  <si>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</si>
  <si>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</si>
  <si>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</si>
  <si>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</si>
  <si>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</si>
  <si>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</si>
  <si>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</si>
  <si>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</si>
  <si>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</si>
  <si>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</si>
  <si>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</si>
  <si>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</si>
  <si>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</si>
  <si>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</si>
  <si>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</si>
  <si>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</si>
  <si>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</si>
  <si>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</si>
  <si>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</si>
  <si>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</si>
  <si>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</si>
  <si>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</si>
  <si>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</si>
  <si>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</si>
  <si>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</si>
  <si>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</si>
  <si>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</si>
  <si>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</si>
  <si>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</si>
  <si>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</si>
  <si>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</si>
  <si>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</si>
  <si>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</si>
  <si>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</si>
  <si>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</si>
  <si>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</si>
  <si>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</si>
  <si>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</si>
  <si>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</si>
  <si>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</si>
  <si>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</si>
  <si>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</si>
  <si>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</si>
  <si>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</si>
  <si>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</si>
  <si>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</si>
  <si>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</si>
  <si>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</si>
  <si>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</si>
  <si>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</si>
  <si>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</si>
  <si>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</si>
  <si>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</si>
  <si>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</si>
  <si>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</si>
  <si>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</si>
  <si>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</si>
  <si>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</si>
  <si>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</si>
  <si>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</si>
  <si>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</si>
  <si>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</si>
  <si>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</si>
  <si>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</si>
  <si>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</si>
  <si>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</si>
  <si>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</si>
  <si>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</si>
  <si>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</si>
  <si>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</si>
  <si>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</si>
  <si>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</si>
  <si>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</si>
  <si>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</si>
  <si>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</si>
  <si>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</si>
  <si>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</si>
  <si>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</si>
  <si>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</si>
  <si>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</si>
  <si>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</si>
  <si>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</si>
  <si>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</si>
  <si>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</si>
  <si>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</si>
  <si>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</si>
  <si>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</si>
  <si>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</si>
  <si>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</si>
  <si>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</si>
  <si>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</si>
  <si>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</si>
  <si>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</si>
  <si>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</si>
  <si>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</si>
  <si>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</si>
  <si>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</si>
  <si>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</si>
  <si>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</si>
  <si>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</si>
  <si>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</si>
  <si>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</si>
  <si>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</si>
  <si>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</si>
  <si>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</si>
  <si>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</si>
  <si>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</si>
  <si>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</si>
  <si>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</si>
  <si>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</si>
  <si>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</si>
  <si>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</si>
  <si>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</si>
  <si>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</si>
  <si>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</si>
  <si>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</si>
  <si>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</si>
  <si>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</si>
  <si>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</si>
  <si>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</si>
  <si>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</si>
  <si>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</si>
  <si>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</si>
  <si>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</si>
  <si>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</si>
  <si>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</si>
  <si>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</si>
  <si>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</si>
  <si>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</si>
  <si>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</si>
  <si>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</si>
  <si>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</si>
  <si>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</si>
  <si>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</si>
  <si>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</si>
  <si>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</si>
  <si>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</si>
  <si>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</si>
  <si>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</si>
  <si>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</si>
  <si>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</si>
  <si>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</si>
  <si>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</si>
  <si>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</si>
  <si>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</si>
  <si>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</si>
  <si>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</si>
  <si>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</si>
  <si>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</si>
  <si>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</si>
  <si>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</si>
  <si>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</si>
  <si>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</si>
  <si>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</si>
  <si>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</si>
  <si>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</si>
  <si>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</si>
  <si>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</si>
  <si>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</si>
  <si>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</si>
  <si>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</si>
  <si>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</si>
  <si>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</si>
  <si>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</si>
  <si>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</si>
  <si>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</si>
  <si>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</si>
  <si>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</si>
  <si>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</si>
  <si>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</si>
  <si>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</si>
  <si>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</si>
  <si>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</si>
  <si>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</si>
  <si>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</si>
  <si>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</si>
  <si>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</si>
  <si>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</si>
  <si>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</si>
  <si>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</si>
  <si>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</si>
  <si>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</si>
  <si>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</si>
  <si>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</si>
  <si>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</si>
  <si>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</si>
  <si>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</si>
  <si>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</si>
  <si>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</si>
  <si>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</si>
  <si>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</si>
  <si>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</si>
  <si>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</si>
  <si>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</si>
  <si>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</si>
  <si>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</si>
  <si>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</si>
  <si>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</si>
  <si>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</si>
  <si>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</si>
  <si>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</si>
  <si>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</si>
  <si>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</si>
  <si>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</si>
  <si>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</si>
  <si>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</si>
  <si>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</si>
  <si>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</si>
  <si>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</si>
  <si>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</si>
  <si>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</si>
  <si>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</si>
  <si>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</si>
  <si>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</si>
  <si>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</si>
  <si>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</si>
  <si>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</si>
  <si>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</si>
  <si>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</si>
  <si>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</si>
  <si>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</si>
  <si>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</si>
  <si>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</si>
  <si>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</si>
  <si>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</si>
  <si>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</si>
  <si>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</si>
  <si>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</si>
  <si>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</si>
  <si>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</si>
  <si>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</si>
  <si>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</si>
  <si>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</si>
  <si>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</si>
  <si>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</si>
  <si>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</si>
  <si>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</si>
  <si>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</si>
  <si>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</si>
  <si>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</si>
  <si>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</si>
  <si>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</si>
  <si>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</si>
  <si>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</si>
  <si>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</si>
  <si>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</si>
  <si>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</si>
  <si>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</si>
  <si>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</si>
  <si>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</si>
  <si>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</si>
  <si>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</si>
  <si>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</si>
  <si>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</si>
  <si>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</si>
  <si>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</si>
  <si>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</si>
  <si>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</si>
  <si>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</si>
  <si>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</si>
  <si>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</si>
  <si>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</si>
  <si>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</si>
  <si>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</si>
  <si>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</si>
  <si>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</si>
  <si>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</si>
  <si>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</si>
  <si>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</si>
  <si>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</si>
  <si>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</si>
  <si>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</si>
  <si>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</si>
  <si>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</si>
  <si>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</si>
  <si>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</si>
  <si>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</si>
  <si>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</si>
  <si>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</si>
  <si>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</si>
  <si>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</si>
  <si>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</si>
  <si>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</si>
  <si>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</si>
  <si>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</si>
  <si>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</si>
  <si>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</si>
  <si>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</si>
  <si>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</si>
  <si>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</si>
  <si>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</si>
  <si>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</si>
  <si>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</si>
  <si>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</si>
  <si>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</si>
  <si>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</si>
  <si>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</si>
  <si>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</si>
  <si>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</si>
  <si>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</si>
  <si>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</si>
  <si>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</si>
  <si>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</si>
  <si>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</si>
  <si>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</si>
  <si>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</si>
  <si>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</si>
  <si>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</si>
  <si>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</si>
  <si>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</si>
  <si>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</si>
  <si>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</si>
  <si>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</si>
  <si>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</si>
  <si>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</si>
  <si>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</si>
  <si>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</si>
  <si>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</si>
  <si>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</si>
  <si>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</si>
  <si>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</si>
  <si>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</si>
  <si>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</si>
  <si>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</si>
  <si>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</si>
  <si>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</si>
  <si>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</si>
  <si>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</si>
  <si>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</si>
  <si>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</si>
  <si>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</si>
  <si>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</si>
  <si>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</si>
  <si>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</si>
  <si>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</si>
  <si>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</si>
  <si>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</si>
  <si>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</si>
  <si>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</si>
  <si>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</si>
  <si>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</si>
  <si>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</si>
  <si>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</si>
  <si>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</si>
  <si>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</si>
  <si>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</si>
  <si>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</si>
  <si>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</si>
  <si>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</si>
  <si>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</si>
  <si>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</si>
  <si>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</si>
  <si>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</si>
  <si>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</si>
  <si>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</si>
  <si>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</si>
  <si>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</si>
  <si>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</si>
  <si>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</si>
  <si>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</si>
  <si>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</si>
  <si>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</si>
  <si>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</si>
  <si>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</si>
  <si>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</si>
  <si>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</si>
  <si>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</si>
  <si>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</si>
  <si>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</si>
  <si>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</si>
  <si>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</si>
  <si>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</si>
  <si>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</si>
  <si>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</si>
  <si>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</si>
  <si>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</si>
  <si>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</si>
  <si>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</si>
  <si>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</si>
  <si>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</si>
  <si>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</si>
  <si>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</si>
  <si>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</si>
  <si>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</si>
  <si>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</si>
  <si>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</si>
  <si>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</si>
  <si>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</si>
  <si>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</si>
  <si>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</si>
  <si>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</si>
  <si>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</si>
  <si>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</si>
  <si>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</si>
  <si>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</si>
  <si>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</si>
  <si>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</si>
  <si>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</si>
  <si>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</si>
  <si>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</si>
  <si>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</si>
  <si>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</si>
  <si>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</si>
  <si>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</si>
  <si>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</si>
  <si>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</si>
  <si>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</si>
  <si>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</si>
  <si>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</si>
  <si>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</si>
  <si>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</si>
  <si>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</si>
  <si>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</si>
  <si>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</si>
  <si>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</si>
  <si>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</si>
  <si>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</si>
  <si>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</si>
  <si>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</si>
  <si>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</si>
  <si>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</si>
  <si>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</si>
  <si>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</si>
  <si>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</si>
  <si>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</si>
  <si>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</si>
  <si>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</si>
  <si>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</si>
  <si>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</si>
  <si>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</si>
  <si>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</si>
  <si>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</si>
  <si>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</si>
  <si>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</si>
  <si>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</si>
  <si>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</si>
  <si>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</si>
  <si>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</si>
  <si>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</si>
  <si>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</si>
  <si>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</si>
  <si>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</si>
  <si>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</si>
  <si>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</si>
  <si>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</si>
  <si>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</si>
  <si>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</si>
  <si>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</si>
  <si>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</si>
  <si>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</si>
  <si>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</si>
  <si>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</si>
  <si>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</si>
  <si>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</si>
  <si>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</si>
  <si>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</si>
  <si>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</si>
  <si>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</si>
  <si>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</si>
  <si>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</si>
  <si>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</si>
  <si>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</si>
  <si>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</si>
  <si>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</si>
  <si>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</si>
  <si>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</si>
  <si>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</si>
  <si>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</si>
  <si>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</si>
  <si>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</si>
  <si>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</si>
  <si>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</si>
  <si>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</si>
  <si>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</si>
  <si>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</si>
  <si>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</si>
  <si>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</si>
  <si>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</si>
  <si>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</si>
  <si>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</si>
  <si>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</si>
  <si>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</si>
  <si>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</si>
  <si>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</si>
  <si>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</si>
  <si>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</si>
  <si>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</si>
  <si>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</si>
  <si>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</si>
  <si>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</si>
  <si>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</si>
  <si>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</si>
  <si>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</si>
  <si>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</si>
  <si>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</si>
  <si>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</si>
  <si>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</si>
  <si>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</si>
  <si>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</si>
  <si>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</si>
  <si>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</si>
  <si>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</si>
  <si>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</si>
  <si>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</si>
  <si>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</si>
  <si>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</si>
  <si>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</si>
  <si>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</si>
  <si>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</si>
  <si>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</si>
  <si>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</si>
  <si>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</si>
  <si>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</si>
  <si>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</si>
  <si>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</si>
  <si>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</si>
  <si>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</si>
  <si>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</si>
  <si>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</si>
  <si>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</si>
  <si>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</si>
  <si>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</si>
  <si>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</si>
  <si>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</si>
  <si>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</si>
  <si>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</si>
  <si>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</si>
  <si>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</si>
  <si>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</si>
  <si>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</si>
  <si>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</si>
  <si>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</si>
  <si>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</si>
  <si>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</si>
  <si>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</si>
  <si>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</si>
  <si>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</si>
  <si>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</si>
  <si>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</si>
  <si>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</si>
  <si>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</si>
  <si>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</si>
  <si>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</si>
  <si>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</si>
  <si>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</si>
  <si>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</si>
  <si>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</si>
  <si>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</si>
  <si>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</si>
  <si>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</si>
  <si>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</si>
  <si>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</si>
  <si>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</si>
  <si>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</si>
  <si>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</si>
  <si>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</si>
  <si>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</si>
  <si>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</si>
  <si>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</si>
  <si>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</si>
  <si>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</si>
  <si>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</si>
  <si>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</si>
  <si>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</si>
  <si>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</si>
  <si>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</si>
  <si>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</si>
  <si>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</si>
  <si>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</si>
  <si>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</si>
  <si>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</si>
  <si>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</si>
  <si>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</si>
  <si>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</si>
  <si>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</si>
  <si>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</si>
  <si>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</si>
  <si>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</si>
  <si>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</si>
  <si>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</si>
  <si>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</si>
  <si>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</si>
  <si>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</si>
  <si>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</si>
  <si>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</si>
  <si>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</si>
  <si>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</si>
  <si>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</si>
  <si>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</si>
  <si>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</si>
  <si>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</si>
  <si>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</si>
  <si>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</si>
  <si>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</si>
  <si>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</si>
  <si>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</si>
  <si>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</si>
  <si>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</si>
  <si>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</si>
  <si>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</si>
  <si>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</si>
  <si>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</si>
  <si>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</si>
  <si>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</si>
  <si>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</si>
  <si>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</si>
  <si>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</si>
  <si>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</si>
  <si>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</si>
  <si>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</si>
  <si>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</si>
  <si>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</si>
  <si>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</si>
  <si>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</si>
  <si>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</si>
  <si>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</si>
  <si>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</si>
  <si>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</si>
  <si>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</si>
  <si>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</si>
  <si>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</si>
  <si>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</si>
  <si>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</si>
  <si>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</si>
  <si>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</si>
  <si>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</si>
  <si>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</si>
  <si>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</si>
  <si>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</si>
  <si>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</si>
  <si>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</si>
  <si>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</si>
  <si>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</si>
  <si>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</si>
  <si>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</si>
  <si>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</si>
  <si>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</si>
  <si>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</si>
  <si>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</si>
  <si>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</si>
  <si>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</si>
  <si>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</si>
  <si>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</si>
  <si>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</si>
  <si>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</si>
  <si>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</si>
  <si>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</si>
  <si>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</si>
  <si>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</si>
  <si>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</si>
  <si>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</si>
  <si>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</si>
  <si>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</si>
  <si>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</si>
  <si>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</si>
  <si>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</si>
  <si>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</si>
  <si>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</si>
  <si>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</si>
  <si>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</si>
  <si>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</si>
  <si>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</si>
  <si>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</si>
  <si>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</si>
  <si>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</si>
  <si>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</si>
  <si>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</si>
  <si>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</si>
  <si>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</si>
  <si>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</si>
  <si>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</si>
  <si>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</si>
  <si>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</si>
  <si>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</si>
  <si>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</si>
  <si>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</si>
  <si>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</si>
  <si>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</si>
  <si>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</si>
  <si>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</si>
  <si>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</si>
  <si>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</si>
  <si>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</si>
  <si>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</si>
  <si>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</si>
  <si>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</si>
  <si>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</si>
  <si>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</si>
  <si>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</si>
  <si>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</si>
  <si>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</si>
  <si>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</si>
  <si>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</si>
  <si>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</si>
  <si>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</si>
  <si>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</si>
  <si>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</si>
  <si>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</si>
  <si>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</si>
  <si>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</si>
  <si>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</si>
  <si>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</si>
  <si>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</si>
  <si>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</si>
  <si>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</si>
  <si>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</si>
  <si>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</si>
  <si>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</si>
  <si>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</si>
  <si>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</si>
  <si>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</si>
  <si>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</si>
  <si>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</si>
  <si>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</si>
  <si>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</si>
  <si>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</si>
  <si>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</si>
  <si>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</si>
  <si>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</si>
  <si>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</si>
  <si>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</si>
  <si>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</si>
  <si>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</si>
  <si>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</si>
  <si>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</si>
  <si>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</si>
  <si>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</si>
  <si>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</si>
  <si>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</si>
  <si>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</si>
  <si>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</si>
  <si>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</si>
  <si>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</si>
  <si>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</si>
  <si>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</si>
  <si>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</si>
  <si>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</si>
  <si>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</si>
  <si>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</si>
  <si>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</si>
  <si>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</si>
  <si>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</si>
  <si>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</si>
  <si>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</si>
  <si>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</si>
  <si>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</si>
  <si>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</si>
  <si>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</si>
  <si>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</si>
  <si>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</si>
  <si>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</si>
  <si>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</si>
  <si>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</si>
  <si>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</si>
  <si>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</si>
  <si>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</si>
  <si>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</si>
  <si>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</si>
  <si>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</si>
  <si>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</si>
  <si>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</si>
  <si>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</si>
  <si>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</si>
  <si>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</si>
  <si>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</si>
  <si>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</si>
  <si>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</si>
  <si>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</si>
  <si>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</si>
  <si>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</si>
  <si>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</si>
  <si>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</si>
  <si>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</si>
  <si>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</si>
  <si>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</si>
  <si>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</si>
  <si>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</si>
  <si>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</si>
  <si>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</si>
  <si>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</si>
  <si>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</si>
  <si>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</si>
  <si>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</si>
  <si>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</si>
  <si>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</si>
  <si>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</si>
  <si>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</si>
  <si>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</si>
  <si>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</si>
  <si>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</si>
  <si>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</si>
  <si>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</si>
  <si>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</si>
  <si>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</si>
  <si>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</si>
  <si>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</si>
  <si>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</si>
  <si>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</si>
  <si>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</si>
  <si>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</si>
  <si>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</si>
  <si>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</si>
  <si>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</si>
  <si>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</si>
  <si>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</si>
  <si>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</si>
  <si>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</si>
  <si>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</si>
  <si>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</si>
  <si>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</si>
  <si>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</si>
  <si>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</si>
  <si>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</si>
  <si>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</si>
  <si>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</si>
  <si>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</si>
  <si>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</si>
  <si>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</si>
  <si>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</si>
  <si>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</si>
  <si>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</si>
  <si>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</si>
  <si>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</si>
  <si>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</si>
  <si>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</si>
  <si>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</si>
  <si>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</si>
  <si>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</si>
  <si>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</si>
  <si>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</si>
  <si>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</si>
  <si>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</si>
  <si>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</si>
  <si>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</si>
  <si>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</si>
  <si>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</si>
  <si>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</si>
  <si>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</si>
  <si>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</si>
  <si>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</si>
  <si>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</si>
  <si>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</si>
  <si>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</si>
  <si>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</si>
  <si>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</si>
  <si>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</si>
  <si>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</si>
  <si>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</si>
  <si>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</si>
  <si>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</si>
  <si>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</si>
  <si>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</si>
  <si>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</si>
  <si>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</si>
  <si>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</si>
  <si>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</si>
  <si>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</si>
  <si>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</si>
  <si>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</si>
  <si>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</si>
  <si>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</si>
  <si>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</si>
  <si>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</si>
  <si>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</si>
  <si>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</si>
  <si>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</si>
  <si>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</si>
  <si>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</si>
  <si>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</si>
  <si>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</si>
  <si>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</si>
  <si>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</si>
  <si>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</si>
  <si>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</si>
  <si>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</si>
  <si>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</si>
  <si>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</si>
  <si>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</si>
  <si>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</si>
  <si>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</si>
  <si>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</si>
  <si>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</si>
  <si>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</si>
  <si>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</si>
  <si>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</si>
  <si>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</si>
  <si>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</si>
  <si>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</si>
  <si>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</si>
  <si>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</si>
  <si>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</si>
  <si>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</si>
  <si>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</si>
  <si>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</si>
  <si>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</si>
  <si>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</si>
  <si>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</si>
  <si>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</si>
  <si>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</si>
  <si>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</si>
  <si>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</si>
  <si>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</si>
  <si>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</si>
  <si>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</si>
  <si>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</si>
  <si>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</si>
  <si>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</si>
  <si>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</si>
  <si>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</si>
  <si>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</si>
  <si>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</si>
  <si>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</si>
  <si>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</si>
  <si>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</si>
  <si>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</si>
  <si>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</si>
  <si>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</si>
  <si>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</si>
  <si>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</si>
  <si>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</si>
  <si>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</si>
  <si>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</si>
  <si>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</si>
  <si>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</si>
  <si>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</si>
  <si>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</si>
  <si>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</si>
  <si>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</si>
  <si>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</si>
  <si>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</si>
  <si>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</si>
  <si>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</si>
  <si>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</si>
  <si>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</si>
  <si>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</si>
  <si>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</si>
  <si>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</si>
  <si>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</si>
  <si>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</si>
  <si>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</si>
  <si>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</si>
  <si>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</si>
  <si>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</si>
  <si>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</si>
  <si>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</si>
  <si>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</si>
  <si>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</si>
  <si>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</si>
  <si>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</si>
  <si>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</si>
  <si>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</si>
  <si>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</si>
  <si>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</si>
  <si>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</si>
  <si>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</si>
  <si>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</si>
  <si>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</si>
  <si>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</si>
  <si>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</si>
  <si>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</si>
  <si>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</si>
  <si>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</si>
  <si>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</si>
  <si>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</si>
  <si>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</si>
  <si>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</si>
  <si>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</si>
  <si>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</si>
  <si>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</si>
  <si>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</si>
  <si>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</si>
  <si>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</si>
  <si>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</si>
  <si>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</si>
  <si>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</si>
  <si>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</si>
  <si>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</si>
  <si>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</si>
  <si>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</si>
  <si>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</si>
  <si>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</si>
  <si>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</si>
  <si>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</si>
  <si>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</si>
  <si>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</si>
  <si>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</si>
  <si>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</si>
  <si>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</si>
  <si>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</si>
  <si>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</si>
  <si>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</si>
  <si>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</si>
  <si>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</si>
  <si>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</si>
  <si>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</si>
  <si>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</si>
  <si>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</si>
  <si>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</si>
  <si>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</si>
  <si>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</si>
  <si>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</si>
  <si>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</si>
  <si>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</si>
  <si>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</si>
  <si>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</si>
  <si>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</si>
  <si>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</si>
  <si>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</si>
  <si>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</si>
  <si>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</si>
  <si>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</si>
  <si>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</si>
  <si>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</si>
  <si>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</si>
  <si>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</si>
  <si>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</si>
  <si>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</si>
  <si>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</si>
  <si>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</si>
  <si>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</si>
  <si>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</si>
  <si>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</si>
  <si>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</si>
  <si>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</si>
  <si>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</si>
  <si>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</si>
  <si>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</si>
  <si>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</si>
  <si>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</si>
  <si>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</si>
  <si>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</si>
  <si>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</si>
  <si>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</si>
  <si>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</si>
  <si>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</si>
  <si>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</si>
  <si>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</si>
  <si>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</si>
  <si>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</si>
  <si>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</si>
  <si>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</si>
  <si>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</si>
  <si>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</si>
  <si>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</si>
  <si>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</si>
  <si>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</si>
  <si>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</si>
  <si>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</si>
  <si>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</si>
  <si>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</si>
  <si>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</si>
  <si>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</si>
  <si>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</si>
  <si>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</si>
  <si>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</si>
  <si>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</si>
  <si>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</si>
  <si>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</si>
  <si>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</si>
  <si>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</si>
  <si>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</si>
  <si>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</si>
  <si>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</si>
  <si>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</si>
  <si>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</si>
  <si>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</si>
  <si>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</si>
  <si>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</si>
  <si>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</si>
  <si>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</si>
  <si>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</si>
  <si>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</si>
  <si>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</si>
  <si>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</si>
  <si>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</si>
  <si>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</si>
  <si>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</si>
  <si>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</si>
  <si>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</si>
  <si>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</si>
  <si>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</si>
  <si>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</si>
  <si>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</si>
  <si>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</si>
  <si>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</si>
  <si>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</si>
  <si>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</si>
  <si>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</si>
  <si>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</si>
  <si>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</si>
  <si>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</si>
  <si>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</si>
  <si>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</si>
  <si>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</si>
  <si>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</si>
  <si>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</si>
  <si>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</si>
  <si>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</si>
  <si>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</si>
  <si>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</si>
  <si>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</si>
  <si>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</si>
  <si>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</si>
  <si>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</si>
  <si>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</si>
  <si>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</si>
  <si>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</si>
  <si>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</si>
  <si>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</si>
  <si>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</si>
  <si>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</si>
  <si>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</si>
  <si>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</si>
  <si>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</si>
  <si>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</si>
  <si>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</si>
  <si>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</si>
  <si>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</si>
  <si>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</si>
  <si>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</si>
  <si>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</si>
  <si>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</si>
  <si>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</si>
  <si>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</si>
  <si>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</si>
  <si>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</si>
  <si>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</si>
  <si>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</si>
  <si>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</si>
  <si>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</si>
  <si>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</si>
  <si>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</si>
  <si>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</si>
  <si>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</si>
  <si>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</si>
  <si>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</si>
  <si>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</si>
  <si>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</si>
  <si>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</si>
  <si>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</si>
  <si>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</si>
  <si>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</si>
  <si>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</si>
  <si>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</si>
  <si>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</si>
  <si>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</si>
  <si>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</si>
  <si>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</si>
  <si>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</si>
  <si>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</si>
  <si>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</si>
  <si>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</si>
  <si>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</si>
  <si>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</si>
  <si>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</si>
  <si>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</si>
  <si>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</si>
  <si>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</si>
  <si>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</si>
  <si>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</si>
  <si>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</si>
  <si>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</si>
  <si>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</si>
  <si>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</si>
  <si>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</si>
  <si>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</si>
  <si>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</si>
  <si>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</si>
  <si>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</si>
  <si>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</si>
  <si>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</si>
  <si>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</si>
  <si>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</si>
  <si>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</si>
  <si>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</si>
  <si>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</si>
  <si>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</si>
  <si>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</si>
  <si>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</si>
  <si>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</si>
  <si>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</si>
  <si>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</si>
  <si>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</si>
  <si>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</si>
  <si>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</si>
  <si>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</si>
  <si>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</si>
  <si>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</si>
  <si>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</si>
  <si>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</si>
  <si>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</si>
  <si>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</si>
  <si>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</si>
  <si>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</si>
  <si>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</si>
  <si>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</si>
  <si>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</si>
  <si>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</si>
  <si>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</si>
  <si>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</si>
  <si>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</si>
  <si>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</si>
  <si>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</si>
  <si>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</si>
  <si>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</si>
  <si>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</si>
  <si>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</si>
  <si>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</si>
  <si>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</si>
  <si>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</si>
  <si>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</si>
  <si>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</si>
  <si>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</si>
  <si>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</si>
  <si>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</si>
  <si>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</si>
  <si>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</si>
  <si>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</si>
  <si>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</si>
  <si>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</si>
  <si>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</si>
  <si>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</si>
  <si>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</si>
  <si>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</si>
  <si>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</si>
  <si>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</si>
  <si>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</si>
  <si>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</si>
  <si>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</si>
  <si>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</si>
  <si>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</si>
  <si>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</si>
  <si>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</si>
  <si>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</si>
  <si>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</si>
  <si>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</si>
  <si>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</si>
  <si>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</si>
  <si>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</si>
  <si>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</si>
  <si>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</si>
  <si>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</si>
  <si>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</si>
  <si>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</si>
  <si>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</si>
  <si>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</si>
  <si>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</si>
  <si>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</si>
  <si>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</si>
  <si>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</si>
  <si>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</si>
  <si>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</si>
  <si>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</si>
  <si>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</si>
  <si>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</si>
  <si>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</si>
  <si>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</si>
  <si>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</si>
  <si>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</si>
  <si>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</si>
  <si>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</si>
  <si>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</si>
  <si>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</si>
  <si>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</si>
  <si>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</si>
  <si>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</si>
  <si>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</si>
  <si>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</si>
  <si>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</si>
  <si>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</si>
  <si>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</si>
  <si>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</si>
  <si>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</si>
  <si>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</si>
  <si>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</si>
  <si>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</si>
  <si>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</si>
  <si>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</si>
  <si>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</si>
  <si>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</si>
  <si>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</si>
  <si>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</si>
  <si>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</si>
  <si>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</si>
  <si>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</si>
  <si>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</si>
  <si>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</si>
  <si>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</si>
  <si>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</si>
  <si>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</si>
  <si>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</si>
  <si>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</si>
  <si>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</si>
  <si>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</si>
  <si>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</si>
  <si>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</si>
  <si>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</si>
  <si>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</si>
  <si>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</si>
  <si>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</si>
  <si>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</si>
  <si>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</si>
  <si>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</si>
  <si>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</si>
  <si>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</si>
  <si>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</si>
  <si>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</si>
  <si>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</si>
  <si>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</si>
  <si>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</si>
  <si>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</si>
  <si>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</si>
  <si>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</si>
  <si>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</si>
  <si>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</si>
  <si>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</si>
  <si>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</si>
  <si>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</si>
  <si>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</si>
  <si>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</si>
  <si>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</si>
  <si>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</si>
  <si>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</si>
  <si>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</si>
  <si>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</si>
  <si>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</si>
  <si>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</si>
  <si>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</si>
  <si>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</si>
  <si>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</si>
  <si>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</si>
  <si>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</si>
  <si>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</si>
  <si>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</si>
  <si>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</si>
  <si>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</si>
  <si>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</si>
  <si>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</si>
  <si>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</si>
  <si>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</si>
  <si>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</si>
  <si>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</si>
  <si>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</si>
  <si>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</si>
  <si>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</si>
  <si>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</si>
  <si>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</si>
  <si>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</si>
  <si>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</si>
  <si>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</si>
  <si>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</si>
  <si>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</si>
  <si>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</si>
  <si>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</si>
  <si>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</si>
  <si>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</si>
  <si>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</si>
  <si>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</si>
  <si>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</si>
  <si>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</si>
  <si>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</si>
  <si>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</si>
  <si>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</si>
  <si>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</si>
  <si>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</si>
  <si>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</si>
  <si>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</si>
  <si>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</si>
  <si>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</si>
  <si>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</si>
  <si>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</si>
  <si>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</si>
  <si>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</si>
  <si>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</si>
  <si>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</si>
  <si>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</si>
  <si>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</si>
  <si>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</si>
  <si>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</si>
  <si>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</si>
  <si>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</si>
  <si>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</si>
  <si>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</si>
  <si>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</si>
  <si>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</si>
  <si>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</si>
  <si>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</si>
  <si>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</si>
  <si>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</si>
  <si>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</si>
  <si>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</si>
  <si>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</si>
  <si>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</si>
  <si>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</si>
  <si>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</si>
  <si>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</si>
  <si>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</si>
  <si>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</si>
  <si>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</si>
  <si>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</si>
  <si>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</si>
  <si>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</si>
  <si>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</si>
  <si>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</si>
  <si>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</si>
  <si>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</si>
  <si>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</si>
  <si>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</si>
  <si>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</si>
  <si>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</si>
  <si>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</si>
  <si>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</si>
  <si>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</si>
  <si>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</si>
  <si>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</si>
  <si>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</si>
  <si>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</si>
  <si>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</si>
  <si>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</si>
  <si>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</si>
  <si>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</si>
  <si>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</si>
  <si>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</si>
  <si>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</si>
  <si>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</si>
  <si>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</si>
  <si>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</si>
  <si>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</si>
  <si>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</si>
  <si>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</si>
  <si>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</si>
  <si>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</si>
  <si>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</si>
  <si>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</si>
  <si>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</si>
  <si>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</si>
  <si>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</si>
  <si>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</si>
  <si>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</si>
  <si>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</si>
  <si>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</si>
  <si>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</si>
  <si>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</si>
  <si>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</si>
  <si>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</si>
  <si>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</si>
  <si>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</si>
  <si>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</si>
  <si>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</si>
  <si>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</si>
  <si>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</si>
  <si>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</si>
  <si>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</si>
  <si>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</si>
  <si>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</si>
  <si>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</si>
  <si>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</si>
  <si>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</si>
  <si>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</si>
  <si>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</si>
  <si>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</si>
  <si>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</si>
  <si>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</si>
  <si>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</si>
  <si>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</si>
  <si>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</si>
  <si>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</si>
  <si>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</si>
  <si>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</si>
  <si>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</si>
  <si>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</si>
  <si>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</si>
  <si>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</si>
  <si>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</si>
  <si>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</si>
  <si>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</si>
  <si>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</si>
  <si>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</si>
  <si>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</si>
  <si>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</si>
  <si>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</si>
  <si>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</si>
  <si>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</si>
  <si>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</si>
  <si>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</si>
  <si>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</si>
  <si>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</si>
  <si>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</si>
  <si>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</si>
  <si>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</si>
  <si>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</si>
  <si>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</si>
  <si>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</si>
  <si>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</si>
  <si>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</si>
  <si>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</si>
  <si>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</si>
  <si>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</si>
  <si>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</si>
  <si>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</si>
  <si>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</si>
  <si>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</si>
  <si>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</si>
  <si>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</si>
  <si>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</si>
  <si>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</si>
  <si>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</si>
  <si>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</si>
  <si>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</si>
  <si>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</si>
  <si>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</si>
  <si>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</si>
  <si>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</si>
  <si>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</si>
  <si>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</si>
  <si>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</si>
  <si>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</si>
  <si>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</si>
  <si>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</si>
  <si>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</si>
  <si>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</si>
  <si>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</si>
  <si>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</si>
  <si>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</si>
  <si>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</si>
  <si>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</si>
  <si>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</si>
  <si>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</si>
  <si>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</si>
  <si>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</si>
  <si>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</si>
  <si>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</si>
  <si>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</si>
  <si>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</si>
  <si>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</si>
  <si>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</si>
  <si>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</si>
  <si>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</si>
  <si>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</si>
  <si>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</si>
  <si>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</si>
  <si>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</si>
  <si>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</si>
  <si>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</si>
  <si>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</si>
  <si>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</si>
  <si>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</si>
  <si>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</si>
  <si>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</si>
  <si>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</si>
  <si>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</si>
  <si>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</si>
  <si>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</si>
  <si>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</si>
  <si>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</si>
  <si>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</si>
  <si>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</si>
  <si>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</si>
  <si>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</si>
  <si>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</si>
  <si>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</si>
  <si>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</si>
  <si>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</si>
  <si>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</si>
  <si>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</si>
  <si>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</si>
  <si>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</si>
  <si>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</si>
  <si>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</si>
  <si>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</si>
  <si>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</si>
  <si>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</si>
  <si>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</si>
  <si>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</si>
  <si>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</si>
  <si>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</si>
  <si>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</si>
  <si>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</si>
  <si>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</si>
  <si>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</si>
  <si>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</si>
  <si>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</si>
  <si>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</si>
  <si>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</si>
  <si>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</si>
  <si>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</si>
  <si>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</si>
  <si>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</si>
  <si>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</si>
  <si>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</si>
  <si>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</si>
  <si>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</si>
  <si>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</si>
  <si>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</si>
  <si>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</si>
  <si>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</si>
  <si>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</si>
  <si>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</si>
  <si>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</si>
  <si>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</si>
  <si>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</si>
  <si>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</si>
  <si>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</si>
  <si>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</si>
  <si>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</si>
  <si>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</si>
  <si>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</si>
  <si>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</si>
  <si>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</si>
  <si>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</si>
  <si>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</si>
  <si>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</si>
  <si>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</si>
  <si>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</si>
  <si>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</si>
  <si>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</si>
  <si>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</si>
  <si>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</si>
  <si>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</si>
  <si>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</si>
  <si>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</si>
  <si>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</si>
  <si>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</si>
  <si>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</si>
  <si>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</si>
  <si>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</si>
  <si>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</si>
  <si>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</si>
  <si>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</si>
  <si>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</si>
  <si>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</si>
  <si>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</si>
  <si>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</si>
  <si>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</si>
  <si>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</si>
  <si>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</si>
  <si>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</si>
  <si>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</si>
  <si>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</si>
  <si>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</si>
  <si>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</si>
  <si>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</si>
  <si>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</si>
  <si>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</si>
  <si>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</si>
  <si>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</si>
  <si>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</si>
  <si>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</si>
  <si>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</si>
  <si>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</si>
  <si>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</si>
  <si>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</si>
  <si>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</si>
  <si>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</si>
  <si>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</si>
  <si>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</si>
  <si>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</si>
  <si>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</si>
  <si>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</si>
  <si>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</si>
  <si>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</si>
  <si>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</si>
  <si>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</si>
  <si>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</si>
  <si>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</si>
  <si>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</si>
  <si>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</si>
  <si>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</si>
  <si>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</si>
  <si>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</si>
  <si>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</si>
  <si>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</si>
  <si>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</si>
  <si>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</si>
  <si>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</si>
  <si>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</si>
  <si>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</si>
  <si>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</si>
  <si>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</si>
  <si>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</si>
  <si>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</si>
  <si>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</si>
  <si>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</si>
  <si>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</si>
  <si>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</si>
  <si>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</si>
  <si>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</si>
  <si>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</si>
  <si>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</si>
  <si>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</si>
  <si>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</si>
  <si>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</si>
  <si>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</si>
  <si>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</si>
  <si>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</si>
  <si>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</si>
  <si>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</si>
  <si>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</si>
  <si>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</si>
  <si>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</si>
  <si>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</si>
  <si>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</si>
  <si>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</si>
  <si>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</si>
  <si>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</si>
  <si>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</si>
  <si>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</si>
  <si>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</si>
  <si>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</si>
  <si>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</si>
  <si>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</si>
  <si>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</si>
  <si>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</si>
  <si>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</si>
  <si>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</si>
  <si>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</si>
  <si>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</si>
  <si>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</si>
  <si>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</si>
  <si>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</si>
  <si>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</si>
  <si>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</si>
  <si>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</si>
  <si>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</si>
  <si>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</si>
  <si>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</si>
  <si>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</si>
  <si>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</si>
  <si>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</si>
  <si>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</si>
  <si>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</si>
  <si>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</si>
  <si>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</si>
  <si>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</si>
  <si>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</si>
  <si>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</si>
  <si>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</si>
  <si>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</si>
  <si>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</si>
  <si>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</si>
  <si>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</si>
  <si>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</si>
  <si>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</si>
  <si>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</si>
  <si>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</si>
  <si>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</si>
  <si>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</si>
  <si>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</si>
  <si>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</si>
  <si>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</si>
  <si>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</si>
  <si>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</si>
  <si>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</si>
  <si>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</si>
  <si>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</si>
  <si>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</si>
  <si>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</si>
  <si>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</si>
  <si>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</si>
  <si>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</si>
  <si>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</si>
  <si>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</si>
  <si>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</si>
  <si>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</si>
  <si>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</si>
  <si>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</si>
  <si>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</si>
  <si>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</si>
  <si>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</si>
  <si>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</si>
  <si>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</si>
  <si>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</si>
  <si>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</si>
  <si>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</si>
  <si>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</si>
  <si>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</si>
  <si>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</si>
  <si>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</si>
  <si>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</si>
  <si>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</si>
  <si>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</si>
  <si>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</si>
  <si>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</si>
  <si>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</si>
  <si>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</si>
  <si>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</si>
  <si>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</si>
  <si>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</si>
  <si>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</si>
  <si>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</si>
  <si>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</si>
  <si>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</si>
  <si>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</si>
  <si>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</si>
  <si>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</si>
  <si>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</si>
  <si>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</si>
  <si>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</si>
  <si>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</si>
  <si>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</si>
  <si>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</si>
  <si>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</si>
  <si>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</si>
  <si>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</si>
  <si>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</si>
  <si>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</si>
  <si>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</si>
  <si>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</si>
  <si>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</si>
  <si>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</si>
  <si>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</si>
  <si>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</si>
  <si>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</si>
  <si>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</si>
  <si>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</si>
  <si>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</si>
  <si>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</si>
  <si>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</si>
  <si>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</si>
  <si>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</si>
  <si>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</si>
  <si>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</si>
  <si>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</si>
  <si>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</si>
  <si>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</si>
  <si>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</si>
  <si>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</si>
  <si>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</si>
  <si>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</si>
  <si>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</si>
  <si>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</si>
  <si>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</si>
  <si>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</si>
  <si>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</si>
  <si>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</si>
  <si>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</si>
  <si>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</si>
  <si>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</si>
  <si>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</si>
  <si>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</si>
  <si>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</si>
  <si>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</si>
  <si>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</si>
  <si>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</si>
  <si>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</si>
  <si>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</si>
  <si>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</si>
  <si>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</si>
  <si>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</si>
  <si>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</si>
  <si>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</si>
  <si>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</si>
  <si>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</si>
  <si>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</si>
  <si>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</si>
  <si>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</si>
  <si>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</si>
  <si>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</si>
  <si>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</si>
  <si>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</si>
  <si>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</si>
  <si>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</si>
  <si>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</si>
  <si>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</si>
  <si>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</si>
  <si>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</si>
  <si>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</si>
  <si>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</si>
  <si>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</si>
  <si>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</si>
  <si>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</si>
  <si>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</si>
  <si>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</si>
  <si>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</si>
  <si>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</si>
  <si>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</si>
  <si>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</si>
  <si>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</si>
  <si>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</si>
  <si>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</si>
  <si>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</si>
  <si>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</si>
  <si>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</si>
  <si>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</si>
  <si>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</si>
  <si>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</si>
  <si>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</si>
  <si>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</si>
  <si>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</si>
  <si>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</si>
  <si>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</si>
  <si>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</si>
  <si>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</si>
  <si>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</si>
  <si>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</si>
  <si>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</si>
  <si>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</si>
  <si>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</si>
  <si>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</si>
  <si>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</si>
  <si>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</si>
  <si>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</si>
  <si>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</si>
  <si>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</si>
  <si>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</si>
  <si>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</si>
  <si>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</si>
  <si>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</si>
  <si>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</si>
  <si>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</si>
  <si>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</si>
  <si>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</si>
  <si>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</si>
  <si>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</si>
  <si>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</si>
  <si>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</si>
  <si>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</si>
  <si>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</si>
  <si>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</si>
  <si>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</si>
  <si>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</si>
  <si>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</si>
  <si>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</si>
  <si>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</si>
  <si>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</si>
  <si>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</si>
  <si>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</si>
  <si>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</si>
  <si>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</si>
  <si>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</si>
  <si>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</si>
  <si>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</si>
  <si>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</si>
  <si>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</si>
  <si>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</si>
  <si>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</si>
  <si>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</si>
  <si>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</si>
  <si>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</si>
  <si>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</si>
  <si>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</si>
  <si>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</si>
  <si>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</si>
  <si>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</si>
  <si>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</si>
  <si>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</si>
  <si>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</si>
  <si>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</si>
  <si>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</si>
  <si>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</si>
  <si>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</si>
  <si>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</si>
  <si>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</si>
  <si>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</si>
  <si>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</si>
  <si>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</si>
  <si>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</si>
  <si>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</si>
  <si>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</si>
  <si>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</si>
  <si>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</si>
  <si>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</si>
  <si>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</si>
  <si>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</si>
  <si>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</si>
  <si>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</si>
  <si>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</si>
  <si>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</si>
  <si>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</si>
  <si>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</si>
  <si>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</si>
  <si>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</si>
  <si>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</si>
  <si>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</si>
  <si>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</si>
  <si>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</si>
  <si>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</si>
  <si>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</si>
  <si>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</si>
  <si>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</si>
  <si>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</si>
  <si>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</si>
  <si>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</si>
  <si>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</si>
  <si>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</si>
  <si>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</si>
  <si>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</si>
  <si>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</si>
  <si>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</si>
  <si>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</si>
  <si>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</si>
  <si>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</si>
  <si>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</si>
  <si>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</si>
  <si>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</si>
  <si>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</si>
  <si>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</si>
  <si>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</si>
  <si>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</si>
  <si>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</si>
  <si>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</si>
  <si>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</si>
  <si>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</si>
  <si>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</si>
  <si>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</si>
  <si>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</si>
  <si>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</si>
  <si>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</si>
  <si>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</si>
  <si>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</si>
  <si>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</si>
  <si>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</si>
  <si>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</si>
  <si>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</si>
  <si>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</si>
  <si>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</si>
  <si>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</si>
  <si>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</si>
  <si>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</si>
  <si>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</si>
  <si>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</si>
  <si>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</si>
  <si>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</si>
  <si>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</si>
  <si>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</si>
  <si>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</si>
  <si>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</si>
  <si>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</si>
  <si>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</si>
  <si>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</si>
  <si>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</si>
  <si>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</si>
  <si>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</si>
  <si>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</si>
  <si>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</si>
  <si>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</si>
  <si>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</si>
  <si>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</si>
  <si>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</si>
  <si>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</si>
  <si>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</si>
  <si>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</si>
  <si>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</si>
  <si>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</si>
  <si>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</si>
  <si>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</si>
  <si>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</si>
  <si>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</si>
  <si>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</si>
  <si>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</si>
  <si>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</si>
  <si>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</si>
  <si>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</si>
  <si>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</si>
  <si>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</si>
  <si>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</si>
  <si>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</si>
  <si>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</si>
  <si>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</si>
  <si>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</si>
  <si>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</si>
  <si>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</si>
  <si>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</si>
  <si>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</si>
  <si>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</si>
  <si>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</si>
  <si>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</si>
  <si>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</si>
  <si>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</si>
  <si>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</si>
  <si>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</si>
  <si>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</si>
  <si>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</si>
  <si>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</si>
  <si>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</si>
  <si>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</si>
  <si>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</si>
  <si>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</si>
  <si>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</si>
  <si>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</si>
  <si>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</si>
  <si>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</si>
  <si>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</si>
  <si>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</si>
  <si>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</si>
  <si>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</si>
  <si>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</si>
  <si>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</si>
  <si>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</si>
  <si>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</si>
  <si>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</si>
  <si>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</si>
  <si>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</si>
  <si>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</si>
  <si>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</si>
  <si>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</si>
  <si>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</si>
  <si>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</si>
  <si>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</si>
  <si>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</si>
  <si>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</si>
  <si>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</si>
  <si>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</si>
  <si>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</si>
  <si>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</si>
  <si>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</si>
  <si>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</si>
  <si>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</si>
  <si>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</si>
  <si>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</si>
  <si>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</si>
  <si>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</si>
  <si>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</si>
  <si>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</si>
  <si>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</si>
  <si>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</si>
  <si>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</si>
  <si>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</si>
  <si>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</si>
  <si>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</si>
  <si>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</si>
  <si>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</si>
  <si>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</si>
  <si>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</si>
  <si>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</si>
  <si>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</si>
  <si>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</si>
  <si>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</si>
  <si>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</si>
  <si>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</si>
  <si>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</si>
  <si>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</si>
  <si>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</si>
  <si>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</si>
  <si>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</si>
  <si>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</si>
  <si>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</si>
  <si>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</si>
  <si>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</si>
  <si>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</si>
  <si>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</si>
  <si>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</si>
  <si>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</si>
  <si>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</si>
  <si>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</si>
  <si>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</si>
  <si>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</si>
  <si>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</si>
  <si>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</si>
  <si>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</si>
  <si>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</si>
  <si>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</si>
  <si>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</si>
  <si>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</si>
  <si>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</si>
  <si>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</si>
  <si>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</si>
  <si>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</si>
  <si>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</si>
  <si>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</si>
  <si>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</si>
  <si>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</si>
  <si>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</si>
  <si>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</si>
  <si>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</si>
  <si>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</si>
  <si>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</si>
  <si>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</si>
  <si>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</si>
  <si>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</si>
  <si>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</si>
  <si>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</si>
  <si>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</si>
  <si>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</si>
  <si>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</si>
  <si>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</si>
  <si>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</si>
  <si>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</si>
  <si>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</si>
  <si>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</si>
  <si>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</si>
  <si>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</si>
  <si>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</si>
  <si>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</si>
  <si>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</si>
  <si>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</si>
  <si>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</si>
  <si>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</si>
  <si>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</si>
  <si>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</si>
  <si>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</si>
  <si>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</si>
  <si>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</si>
  <si>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</si>
  <si>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</si>
  <si>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</si>
  <si>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</si>
  <si>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</si>
  <si>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</si>
  <si>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</si>
  <si>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</si>
  <si>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</si>
  <si>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</si>
  <si>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</si>
  <si>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</si>
  <si>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</si>
  <si>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</si>
  <si>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</si>
  <si>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</si>
  <si>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</si>
  <si>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</si>
  <si>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</si>
  <si>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</si>
  <si>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</si>
  <si>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</si>
  <si>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</si>
  <si>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</si>
  <si>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</si>
  <si>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</si>
  <si>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</si>
  <si>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</si>
  <si>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</si>
  <si>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</si>
  <si>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</si>
  <si>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</si>
  <si>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</si>
  <si>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</si>
  <si>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</si>
  <si>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</si>
  <si>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</si>
  <si>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</si>
  <si>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</si>
  <si>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</si>
  <si>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</si>
  <si>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</si>
  <si>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</si>
  <si>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</si>
  <si>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</si>
  <si>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</si>
  <si>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</si>
  <si>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</si>
  <si>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</si>
  <si>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</si>
  <si>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</si>
  <si>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</si>
  <si>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</si>
  <si>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</si>
  <si>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</si>
  <si>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</si>
  <si>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</si>
  <si>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</si>
  <si>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</si>
  <si>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</si>
  <si>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</si>
  <si>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</si>
  <si>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</si>
  <si>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</si>
  <si>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</si>
  <si>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</si>
  <si>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</si>
  <si>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</si>
  <si>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</si>
  <si>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</si>
  <si>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</si>
  <si>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</si>
  <si>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</si>
  <si>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</si>
  <si>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</si>
  <si>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</si>
  <si>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</si>
  <si>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</si>
  <si>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</si>
  <si>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</si>
  <si>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</si>
  <si>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</si>
  <si>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</si>
  <si>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</si>
  <si>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</si>
  <si>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</si>
  <si>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</si>
  <si>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</si>
  <si>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</si>
  <si>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</si>
  <si>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</si>
  <si>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</si>
  <si>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</si>
  <si>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</si>
  <si>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</si>
  <si>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</si>
  <si>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</si>
  <si>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</si>
  <si>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</si>
  <si>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</si>
  <si>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</si>
  <si>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</si>
  <si>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</si>
  <si>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</si>
  <si>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</si>
  <si>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</si>
  <si>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</si>
  <si>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</si>
  <si>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</si>
  <si>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</si>
  <si>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</si>
  <si>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</si>
  <si>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</si>
  <si>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</si>
  <si>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</si>
  <si>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</si>
  <si>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</si>
  <si>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</si>
  <si>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</si>
  <si>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</si>
  <si>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</si>
  <si>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</si>
  <si>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</si>
  <si>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</si>
  <si>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</si>
  <si>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</si>
  <si>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</si>
  <si>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</si>
  <si>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</si>
  <si>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</si>
  <si>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</si>
  <si>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</si>
  <si>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</si>
  <si>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</si>
  <si>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</si>
  <si>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</si>
  <si>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</si>
  <si>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</si>
  <si>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</si>
  <si>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</si>
  <si>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</si>
  <si>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</si>
  <si>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</si>
  <si>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</si>
  <si>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</si>
  <si>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</si>
  <si>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</si>
  <si>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</si>
  <si>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</si>
  <si>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</si>
  <si>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</si>
  <si>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</si>
  <si>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</si>
  <si>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</si>
  <si>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</si>
  <si>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</si>
  <si>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</si>
  <si>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</si>
  <si>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</si>
  <si>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</si>
  <si>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</si>
  <si>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</si>
  <si>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</si>
  <si>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</si>
  <si>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</si>
  <si>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</si>
  <si>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</si>
  <si>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</si>
  <si>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</si>
  <si>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</si>
  <si>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</si>
  <si>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</si>
  <si>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</si>
  <si>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</si>
  <si>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</si>
  <si>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</si>
  <si>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</si>
  <si>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</si>
  <si>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</si>
  <si>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</si>
  <si>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</si>
  <si>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</si>
  <si>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</si>
  <si>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</si>
  <si>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</si>
  <si>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</si>
  <si>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</si>
  <si>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</si>
  <si>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</si>
  <si>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</si>
  <si>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</si>
  <si>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</si>
  <si>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</si>
  <si>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</si>
  <si>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</si>
  <si>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</si>
  <si>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</si>
  <si>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</si>
  <si>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</si>
  <si>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</si>
  <si>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</si>
  <si>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</si>
  <si>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</si>
  <si>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</si>
  <si>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</si>
  <si>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</si>
  <si>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</si>
  <si>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</si>
  <si>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</si>
  <si>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</si>
  <si>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</si>
  <si>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</si>
  <si>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</si>
  <si>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</si>
  <si>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</si>
  <si>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</si>
  <si>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</si>
  <si>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</si>
  <si>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</si>
  <si>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</si>
  <si>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</si>
  <si>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</si>
  <si>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</si>
  <si>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</si>
  <si>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</si>
  <si>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</si>
  <si>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</si>
  <si>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</si>
  <si>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</si>
  <si>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</si>
  <si>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</si>
  <si>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</si>
  <si>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</si>
  <si>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</si>
  <si>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</si>
  <si>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</si>
  <si>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</si>
  <si>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</si>
  <si>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</si>
  <si>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</si>
  <si>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</si>
  <si>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</si>
  <si>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</si>
  <si>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</si>
  <si>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</si>
  <si>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</si>
  <si>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</si>
  <si>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</si>
  <si>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</si>
  <si>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</si>
  <si>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</si>
  <si>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</si>
  <si>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</si>
  <si>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</si>
  <si>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</si>
  <si>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</si>
  <si>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</si>
  <si>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</si>
  <si>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</si>
  <si>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</si>
  <si>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</si>
  <si>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</si>
  <si>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</si>
  <si>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</si>
  <si>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</si>
  <si>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</si>
  <si>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</si>
  <si>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</si>
  <si>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</si>
  <si>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</si>
  <si>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</si>
  <si>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</si>
  <si>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</si>
  <si>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</si>
  <si>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</si>
  <si>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</si>
  <si>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</si>
  <si>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</si>
  <si>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</si>
  <si>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</si>
  <si>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</si>
  <si>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</si>
  <si>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</si>
  <si>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</si>
  <si>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</si>
  <si>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</si>
  <si>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</si>
  <si>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</si>
  <si>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</si>
  <si>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</si>
  <si>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</si>
  <si>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</si>
  <si>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</si>
  <si>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</si>
  <si>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</si>
  <si>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</si>
  <si>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</si>
  <si>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</si>
  <si>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</si>
  <si>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</si>
  <si>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</si>
  <si>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</si>
  <si>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</si>
  <si>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</si>
  <si>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</si>
  <si>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</si>
  <si>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</si>
  <si>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</si>
  <si>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</si>
  <si>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</si>
  <si>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</si>
  <si>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</si>
  <si>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</si>
  <si>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</si>
  <si>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</si>
  <si>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</si>
  <si>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</si>
  <si>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</si>
  <si>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</si>
  <si>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</si>
  <si>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</si>
  <si>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</si>
  <si>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</si>
  <si>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</si>
  <si>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</si>
  <si>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</si>
  <si>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</si>
  <si>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</si>
  <si>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</si>
  <si>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</si>
  <si>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</si>
  <si>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</si>
  <si>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</si>
  <si>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</si>
  <si>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</si>
  <si>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</si>
  <si>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</si>
  <si>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</si>
  <si>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</si>
  <si>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</si>
  <si>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</si>
  <si>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</si>
  <si>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</si>
  <si>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</si>
  <si>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</si>
  <si>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</si>
  <si>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</si>
  <si>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</si>
  <si>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</si>
  <si>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</si>
  <si>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</si>
  <si>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</si>
  <si>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</si>
  <si>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</si>
  <si>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</si>
  <si>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</si>
  <si>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</si>
  <si>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</si>
  <si>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</si>
  <si>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</si>
  <si>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</si>
  <si>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</si>
  <si>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</si>
  <si>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</si>
  <si>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</si>
  <si>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</si>
  <si>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</si>
  <si>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</si>
  <si>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</si>
  <si>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</si>
  <si>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</si>
  <si>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</si>
  <si>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</si>
  <si>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</si>
  <si>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</si>
  <si>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</si>
  <si>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</si>
  <si>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</si>
  <si>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</si>
  <si>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</si>
  <si>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</si>
  <si>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</si>
  <si>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</si>
  <si>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</si>
  <si>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</si>
  <si>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</si>
  <si>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</si>
  <si>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</si>
  <si>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</si>
  <si>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</si>
  <si>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</si>
  <si>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</si>
  <si>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</si>
  <si>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</si>
  <si>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</si>
  <si>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</si>
  <si>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</si>
  <si>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</si>
  <si>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</si>
  <si>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</si>
  <si>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</si>
  <si>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</si>
  <si>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</si>
  <si>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</si>
  <si>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</si>
  <si>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</si>
  <si>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</si>
  <si>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</si>
  <si>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</si>
  <si>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</si>
  <si>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</si>
  <si>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</si>
  <si>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</si>
  <si>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</si>
  <si>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</si>
  <si>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</si>
  <si>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</si>
  <si>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</si>
  <si>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</si>
  <si>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</si>
  <si>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</si>
  <si>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</si>
  <si>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</si>
  <si>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</si>
  <si>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</si>
  <si>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</si>
  <si>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</si>
  <si>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</si>
  <si>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</si>
  <si>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</si>
  <si>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</si>
  <si>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</si>
  <si>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</si>
  <si>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</si>
  <si>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</si>
  <si>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</si>
  <si>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</si>
  <si>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</si>
  <si>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</si>
  <si>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</si>
  <si>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</si>
  <si>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</si>
  <si>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</si>
  <si>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</si>
  <si>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</si>
  <si>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</si>
  <si>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</si>
  <si>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</si>
  <si>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</si>
  <si>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</si>
  <si>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</si>
  <si>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</si>
  <si>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</si>
  <si>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</si>
  <si>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</si>
  <si>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</si>
  <si>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</si>
  <si>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</si>
  <si>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</si>
  <si>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</si>
  <si>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</si>
  <si>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</si>
  <si>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</si>
  <si>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</si>
  <si>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</si>
  <si>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</si>
  <si>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</si>
  <si>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</si>
  <si>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</si>
  <si>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</si>
  <si>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</si>
  <si>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</si>
  <si>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</si>
  <si>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</si>
  <si>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</si>
  <si>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</si>
  <si>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</si>
  <si>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</si>
  <si>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</si>
  <si>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</si>
  <si>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</si>
  <si>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</si>
  <si>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</si>
  <si>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</si>
  <si>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</si>
  <si>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</si>
  <si>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</si>
  <si>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</si>
  <si>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</si>
  <si>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</si>
  <si>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</si>
  <si>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</si>
  <si>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</si>
  <si>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</si>
  <si>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</si>
  <si>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</si>
  <si>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</si>
  <si>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</si>
  <si>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</si>
  <si>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</si>
  <si>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</si>
  <si>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</si>
  <si>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</si>
  <si>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</si>
  <si>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</si>
  <si>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</si>
  <si>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</si>
  <si>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</si>
  <si>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</si>
  <si>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</si>
  <si>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</si>
  <si>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</si>
  <si>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</si>
  <si>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</si>
  <si>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</si>
  <si>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</si>
  <si>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</si>
  <si>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</si>
  <si>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</si>
  <si>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</si>
  <si>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</si>
  <si>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</si>
  <si>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</si>
  <si>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</si>
  <si>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</si>
  <si>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</si>
  <si>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</si>
  <si>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</si>
  <si>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</si>
  <si>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</si>
  <si>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</si>
  <si>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</si>
  <si>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</si>
  <si>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</si>
  <si>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</si>
  <si>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</si>
  <si>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</si>
  <si>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</si>
  <si>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</si>
  <si>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</si>
  <si>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</si>
  <si>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</si>
  <si>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</si>
  <si>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</si>
  <si>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</si>
  <si>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</si>
  <si>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</si>
  <si>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</si>
  <si>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</si>
  <si>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</si>
  <si>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</si>
  <si>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</si>
  <si>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</si>
  <si>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</si>
  <si>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</si>
  <si>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</si>
  <si>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</si>
  <si>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</si>
  <si>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</si>
  <si>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</si>
  <si>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</si>
  <si>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</si>
  <si>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</si>
  <si>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</si>
  <si>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</si>
  <si>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</si>
  <si>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</si>
  <si>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</si>
  <si>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</si>
  <si>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</si>
  <si>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</si>
  <si>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</si>
  <si>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</si>
  <si>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</si>
  <si>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</si>
  <si>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</si>
  <si>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</si>
  <si>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</si>
  <si>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</si>
  <si>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</si>
  <si>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</si>
  <si>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</si>
  <si>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</si>
  <si>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</si>
  <si>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</si>
  <si>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</si>
  <si>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</si>
  <si>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</si>
  <si>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</si>
  <si>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</si>
  <si>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</si>
  <si>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</si>
  <si>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</si>
  <si>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</si>
  <si>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</si>
  <si>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</si>
  <si>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</si>
  <si>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</si>
  <si>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</si>
  <si>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</si>
  <si>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</si>
  <si>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</si>
  <si>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</si>
  <si>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</si>
  <si>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</si>
  <si>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</si>
  <si>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</si>
  <si>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</si>
  <si>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</si>
  <si>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</si>
  <si>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</si>
  <si>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</si>
  <si>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</si>
  <si>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</si>
  <si>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</si>
  <si>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</si>
  <si>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</si>
  <si>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</si>
  <si>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</si>
  <si>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</si>
  <si>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</si>
  <si>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</si>
  <si>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</si>
  <si>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</si>
  <si>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</si>
  <si>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</si>
  <si>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</si>
  <si>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</si>
  <si>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</si>
  <si>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</si>
  <si>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</si>
  <si>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</si>
  <si>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</si>
  <si>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</si>
  <si>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</si>
  <si>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</si>
  <si>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</si>
  <si>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</si>
  <si>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</si>
  <si>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</si>
  <si>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</si>
  <si>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</si>
  <si>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</si>
  <si>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</si>
  <si>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</si>
  <si>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</si>
  <si>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</si>
  <si>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</si>
  <si>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</si>
  <si>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</si>
  <si>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</si>
  <si>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</si>
  <si>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</si>
  <si>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</si>
  <si>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</si>
  <si>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</si>
  <si>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</si>
  <si>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</si>
  <si>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</si>
  <si>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</si>
  <si>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</si>
  <si>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</si>
  <si>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</si>
  <si>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</si>
  <si>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</si>
  <si>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</si>
  <si>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</si>
  <si>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</si>
  <si>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</si>
  <si>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</si>
  <si>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</si>
  <si>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</si>
  <si>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</si>
  <si>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</si>
  <si>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</si>
  <si>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</si>
  <si>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</si>
  <si>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</si>
  <si>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</si>
  <si>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</si>
  <si>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</si>
  <si>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</si>
  <si>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</si>
  <si>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</si>
  <si>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</si>
  <si>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</si>
  <si>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</si>
  <si>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</si>
  <si>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</si>
  <si>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</si>
  <si>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</si>
  <si>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</si>
  <si>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</si>
  <si>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</si>
  <si>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</si>
  <si>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</si>
  <si>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</si>
  <si>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</si>
  <si>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</si>
  <si>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</si>
  <si>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</si>
  <si>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</si>
  <si>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</si>
  <si>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</si>
  <si>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</si>
  <si>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</si>
  <si>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</si>
  <si>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</si>
  <si>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</si>
  <si>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</si>
  <si>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</si>
  <si>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</si>
  <si>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</si>
  <si>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</si>
  <si>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</si>
  <si>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</si>
  <si>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</si>
  <si>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</si>
  <si>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</si>
  <si>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</si>
  <si>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</si>
  <si>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</si>
  <si>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</si>
  <si>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</si>
  <si>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</si>
  <si>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</si>
  <si>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</si>
  <si>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</si>
  <si>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</si>
  <si>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</si>
  <si>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</si>
  <si>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</si>
  <si>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</si>
  <si>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</si>
  <si>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</si>
  <si>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</si>
  <si>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</si>
  <si>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</si>
  <si>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</si>
  <si>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</si>
  <si>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</si>
  <si>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</si>
  <si>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</si>
  <si>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</si>
  <si>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</si>
  <si>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</si>
  <si>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</si>
  <si>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</si>
  <si>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</si>
  <si>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</si>
  <si>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</si>
  <si>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</si>
  <si>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</si>
  <si>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</si>
  <si>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</si>
  <si>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</si>
  <si>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</si>
  <si>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</si>
  <si>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</si>
  <si>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</si>
  <si>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</si>
  <si>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</si>
  <si>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</si>
  <si>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</si>
  <si>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</si>
  <si>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</si>
  <si>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</si>
  <si>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</si>
  <si>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</si>
  <si>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</si>
  <si>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</si>
  <si>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</si>
  <si>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</si>
  <si>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</si>
  <si>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</si>
  <si>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</si>
  <si>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</si>
  <si>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</si>
  <si>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</si>
  <si>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</si>
  <si>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</si>
  <si>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</si>
  <si>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</si>
  <si>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</si>
  <si>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</si>
  <si>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</si>
  <si>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</si>
  <si>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</si>
  <si>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</si>
  <si>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</si>
  <si>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</si>
  <si>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</si>
  <si>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</si>
  <si>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</si>
  <si>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</si>
  <si>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</si>
  <si>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</si>
  <si>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</si>
  <si>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</si>
  <si>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</si>
  <si>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</si>
  <si>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</si>
  <si>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</si>
  <si>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</si>
  <si>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</si>
  <si>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</si>
  <si>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</si>
  <si>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</si>
  <si>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</si>
  <si>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</si>
  <si>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</si>
  <si>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</si>
  <si>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</si>
  <si>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</si>
  <si>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</si>
  <si>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</si>
  <si>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</si>
  <si>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</si>
  <si>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</si>
  <si>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</si>
  <si>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</si>
  <si>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</si>
  <si>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</si>
  <si>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</si>
  <si>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</si>
  <si>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</si>
  <si>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</si>
  <si>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</si>
  <si>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</si>
  <si>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</si>
  <si>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</si>
  <si>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</si>
  <si>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</si>
  <si>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</si>
  <si>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</si>
  <si>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</si>
  <si>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</si>
  <si>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</si>
  <si>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</si>
  <si>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</si>
  <si>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</si>
  <si>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</si>
  <si>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</si>
  <si>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</si>
  <si>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</si>
  <si>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</si>
  <si>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</si>
  <si>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</si>
  <si>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</si>
  <si>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</si>
  <si>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</si>
  <si>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</si>
  <si>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</si>
  <si>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</si>
  <si>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</si>
  <si>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</si>
  <si>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</si>
  <si>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</si>
  <si>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</si>
  <si>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</si>
  <si>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</si>
  <si>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</si>
  <si>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</si>
  <si>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</si>
  <si>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</si>
  <si>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</si>
  <si>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</si>
  <si>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</si>
  <si>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</si>
  <si>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</si>
  <si>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</si>
  <si>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</si>
  <si>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</si>
  <si>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</si>
  <si>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</si>
  <si>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</si>
  <si>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</si>
  <si>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</si>
  <si>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</si>
  <si>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</si>
  <si>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</si>
  <si>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</si>
  <si>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</si>
  <si>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</si>
  <si>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</si>
  <si>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</si>
  <si>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</si>
  <si>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</si>
  <si>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</si>
  <si>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</si>
  <si>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</si>
  <si>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</si>
  <si>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</si>
  <si>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</si>
  <si>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</si>
  <si>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</si>
  <si>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</si>
  <si>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</si>
  <si>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</si>
  <si>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</si>
  <si>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</si>
  <si>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</si>
  <si>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</si>
  <si>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</si>
  <si>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</si>
  <si>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</si>
  <si>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</si>
  <si>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</si>
  <si>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</si>
  <si>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</si>
  <si>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</si>
  <si>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</si>
  <si>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</si>
  <si>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</si>
  <si>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</si>
  <si>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</si>
  <si>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</si>
  <si>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</si>
  <si>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</si>
  <si>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</si>
  <si>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</si>
  <si>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</si>
  <si>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</si>
  <si>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</si>
  <si>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</si>
  <si>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</si>
  <si>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</si>
  <si>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</si>
  <si>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</si>
  <si>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</si>
  <si>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</si>
  <si>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</si>
  <si>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</si>
  <si>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</si>
  <si>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</si>
  <si>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</si>
  <si>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</si>
  <si>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</si>
  <si>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</si>
  <si>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</si>
  <si>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</si>
  <si>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</si>
  <si>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</si>
  <si>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</si>
  <si>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</si>
  <si>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</si>
  <si>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</si>
  <si>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</si>
  <si>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</si>
  <si>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</si>
  <si>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</si>
  <si>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</si>
  <si>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</si>
  <si>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</si>
  <si>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</si>
  <si>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</si>
  <si>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</si>
  <si>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</si>
  <si>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</si>
  <si>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</si>
  <si>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</si>
  <si>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</si>
  <si>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</si>
  <si>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</si>
  <si>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</si>
  <si>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</si>
  <si>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</si>
  <si>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</si>
  <si>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</si>
  <si>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</si>
  <si>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</si>
  <si>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</si>
  <si>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</si>
  <si>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</si>
  <si>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</si>
  <si>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</si>
  <si>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</si>
  <si>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</si>
  <si>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</si>
  <si>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</si>
  <si>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</si>
  <si>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</si>
  <si>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</si>
  <si>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</si>
  <si>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</si>
  <si>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</si>
  <si>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</si>
  <si>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</si>
  <si>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</si>
  <si>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</si>
  <si>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</si>
  <si>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</si>
  <si>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</si>
  <si>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</si>
  <si>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</si>
  <si>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</si>
  <si>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</si>
  <si>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</si>
  <si>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</si>
  <si>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</si>
  <si>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</si>
  <si>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</si>
  <si>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</si>
  <si>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</si>
  <si>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</si>
  <si>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</si>
  <si>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</si>
  <si>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</si>
  <si>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</si>
  <si>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</si>
  <si>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</si>
  <si>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</si>
  <si>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</si>
  <si>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</si>
  <si>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</si>
  <si>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</si>
  <si>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</si>
  <si>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</si>
  <si>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</si>
  <si>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</si>
  <si>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</si>
  <si>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</si>
  <si>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</si>
  <si>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</si>
  <si>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</si>
  <si>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</si>
  <si>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</si>
  <si>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</si>
  <si>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</si>
  <si>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</si>
  <si>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</si>
  <si>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</si>
  <si>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</si>
  <si>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</si>
  <si>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</si>
  <si>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</si>
  <si>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</si>
  <si>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</si>
  <si>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</si>
  <si>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</si>
  <si>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</si>
  <si>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</si>
  <si>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</si>
  <si>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</si>
  <si>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</si>
  <si>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</si>
  <si>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</si>
  <si>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</si>
  <si>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</si>
  <si>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</si>
  <si>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</si>
  <si>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</si>
  <si>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</si>
  <si>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</si>
  <si>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</si>
  <si>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</si>
  <si>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</si>
  <si>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</si>
  <si>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</si>
  <si>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</si>
  <si>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</si>
  <si>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</si>
  <si>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</si>
  <si>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</si>
  <si>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</si>
  <si>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</si>
  <si>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</si>
  <si>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</si>
  <si>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</si>
  <si>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</si>
  <si>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</si>
  <si>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</si>
  <si>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</si>
  <si>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</si>
  <si>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</si>
  <si>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</si>
  <si>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</si>
  <si>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</si>
  <si>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</si>
  <si>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</si>
  <si>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</si>
  <si>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</si>
  <si>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</si>
  <si>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</si>
  <si>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</si>
  <si>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</si>
  <si>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</si>
  <si>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</si>
  <si>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</si>
  <si>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</si>
  <si>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</si>
  <si>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</si>
  <si>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</si>
  <si>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</si>
  <si>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</si>
  <si>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</si>
  <si>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</si>
  <si>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</si>
  <si>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</si>
  <si>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</si>
  <si>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</si>
  <si>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</si>
  <si>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</si>
  <si>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</si>
  <si>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</si>
  <si>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</si>
  <si>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</si>
  <si>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</si>
  <si>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</si>
  <si>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</si>
  <si>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</si>
  <si>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</si>
  <si>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</si>
  <si>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</si>
  <si>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</si>
  <si>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</si>
  <si>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</si>
  <si>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</si>
  <si>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</si>
  <si>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</si>
  <si>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</si>
  <si>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</si>
  <si>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</si>
  <si>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</si>
  <si>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</si>
  <si>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</si>
  <si>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</si>
  <si>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</si>
  <si>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</si>
  <si>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</si>
  <si>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</si>
  <si>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</si>
  <si>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</si>
  <si>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</si>
  <si>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</si>
  <si>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</si>
  <si>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</si>
  <si>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</si>
  <si>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</si>
  <si>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</si>
  <si>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</si>
  <si>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</si>
  <si>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</si>
  <si>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</si>
  <si>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</si>
  <si>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</si>
  <si>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</si>
  <si>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</si>
  <si>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</si>
  <si>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</si>
  <si>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</si>
  <si>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</si>
  <si>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</si>
  <si>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</si>
  <si>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</si>
  <si>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</si>
  <si>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</si>
  <si>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</si>
  <si>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</si>
  <si>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</si>
  <si>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</si>
  <si>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</si>
  <si>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</si>
  <si>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</si>
  <si>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</si>
  <si>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</si>
  <si>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</si>
  <si>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</si>
  <si>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</si>
  <si>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</si>
  <si>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</si>
  <si>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</si>
  <si>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</si>
  <si>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</si>
  <si>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</si>
  <si>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</si>
  <si>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</si>
  <si>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</si>
  <si>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</si>
  <si>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</si>
  <si>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</si>
  <si>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</si>
  <si>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</si>
  <si>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</si>
  <si>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</si>
  <si>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</si>
  <si>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</si>
  <si>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</si>
  <si>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</si>
  <si>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</si>
  <si>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</si>
  <si>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</si>
  <si>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</si>
  <si>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</si>
  <si>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</si>
  <si>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</si>
  <si>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</si>
  <si>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</si>
  <si>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</si>
  <si>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</si>
  <si>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</si>
  <si>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</si>
  <si>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</si>
  <si>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</si>
  <si>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</si>
  <si>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</si>
  <si>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</si>
  <si>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</si>
  <si>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</si>
  <si>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</si>
  <si>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</si>
  <si>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</si>
  <si>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</si>
  <si>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</si>
  <si>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</si>
  <si>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</si>
  <si>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</si>
  <si>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</si>
  <si>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</si>
  <si>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</si>
  <si>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</si>
  <si>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</si>
  <si>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</si>
  <si>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</si>
  <si>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</si>
  <si>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</si>
  <si>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</si>
  <si>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</si>
  <si>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</si>
  <si>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</si>
  <si>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</si>
  <si>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</si>
  <si>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</si>
  <si>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</si>
  <si>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</si>
  <si>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</si>
  <si>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</si>
  <si>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</si>
  <si>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</si>
  <si>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</si>
  <si>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</si>
  <si>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</si>
  <si>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</si>
  <si>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</si>
  <si>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</si>
  <si>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</si>
  <si>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</si>
  <si>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</si>
  <si>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</si>
  <si>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</si>
  <si>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</si>
  <si>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</si>
  <si>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</si>
  <si>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</si>
  <si>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</si>
  <si>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</si>
  <si>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</si>
  <si>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</si>
  <si>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</si>
  <si>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</si>
  <si>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</si>
  <si>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</si>
  <si>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</si>
  <si>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</si>
  <si>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</si>
  <si>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</si>
  <si>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</si>
  <si>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</si>
  <si>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</si>
  <si>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</si>
  <si>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</si>
  <si>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</si>
  <si>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</si>
  <si>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</si>
  <si>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</si>
  <si>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</si>
  <si>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</si>
  <si>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</si>
  <si>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</si>
  <si>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</si>
  <si>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</si>
  <si>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</si>
  <si>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</si>
  <si>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</si>
  <si>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</si>
  <si>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</si>
  <si>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</si>
  <si>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</si>
  <si>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</si>
  <si>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</si>
  <si>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</si>
  <si>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</si>
  <si>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</si>
  <si>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</si>
  <si>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</si>
  <si>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</si>
  <si>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</si>
  <si>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</si>
  <si>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</si>
  <si>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</si>
  <si>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</si>
  <si>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</si>
  <si>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</si>
  <si>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</si>
  <si>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</si>
  <si>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</si>
  <si>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</si>
  <si>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</si>
  <si>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</si>
  <si>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</si>
  <si>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</si>
  <si>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</si>
  <si>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</si>
  <si>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</si>
  <si>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</si>
  <si>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</si>
  <si>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</si>
  <si>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</si>
  <si>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</si>
  <si>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</si>
  <si>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</si>
  <si>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</si>
  <si>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</si>
  <si>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</si>
  <si>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</si>
  <si>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</si>
  <si>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</si>
  <si>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</si>
  <si>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</si>
  <si>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</si>
  <si>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</si>
  <si>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</si>
  <si>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</si>
  <si>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</si>
  <si>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</si>
  <si>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</si>
  <si>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</si>
  <si>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</si>
  <si>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</si>
  <si>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</si>
  <si>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</si>
  <si>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</si>
  <si>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</si>
  <si>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</si>
  <si>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</si>
  <si>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</si>
  <si>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</si>
  <si>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</si>
  <si>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</si>
  <si>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</si>
  <si>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</si>
  <si>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</si>
  <si>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</si>
  <si>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</si>
  <si>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</si>
  <si>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</si>
  <si>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</si>
  <si>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</si>
  <si>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</si>
  <si>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</si>
  <si>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</si>
  <si>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</si>
  <si>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</si>
  <si>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</si>
  <si>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</si>
  <si>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</si>
  <si>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</si>
  <si>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</si>
  <si>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</si>
  <si>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</si>
  <si>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</si>
  <si>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</si>
  <si>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</si>
  <si>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</si>
  <si>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</si>
  <si>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</si>
  <si>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</si>
  <si>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</si>
  <si>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</si>
  <si>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</si>
  <si>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</si>
  <si>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</si>
  <si>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</si>
  <si>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</si>
  <si>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</si>
  <si>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</si>
  <si>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</si>
  <si>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</si>
  <si>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</si>
  <si>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</si>
  <si>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</si>
  <si>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</si>
  <si>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</si>
  <si>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</si>
  <si>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</si>
  <si>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</si>
  <si>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</si>
  <si>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</si>
  <si>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</si>
  <si>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</si>
  <si>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</si>
  <si>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</si>
  <si>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</si>
  <si>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</si>
  <si>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</si>
  <si>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</si>
  <si>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</si>
  <si>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</si>
  <si>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</si>
  <si>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</si>
  <si>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</si>
  <si>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</si>
  <si>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</si>
  <si>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</si>
  <si>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</si>
  <si>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</si>
  <si>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</si>
  <si>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</si>
  <si>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</si>
  <si>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</si>
  <si>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</si>
  <si>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</si>
  <si>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</si>
  <si>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</si>
  <si>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</si>
  <si>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</si>
  <si>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</si>
  <si>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</si>
  <si>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</si>
  <si>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</si>
  <si>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</si>
  <si>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</si>
  <si>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</si>
  <si>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</si>
  <si>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</si>
  <si>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</si>
  <si>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</si>
  <si>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</si>
  <si>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</si>
  <si>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</si>
  <si>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</si>
  <si>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</si>
  <si>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</si>
  <si>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</si>
  <si>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</si>
  <si>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</si>
  <si>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</si>
  <si>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</si>
  <si>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</si>
  <si>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</si>
  <si>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</si>
  <si>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</si>
  <si>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</si>
  <si>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</si>
  <si>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</si>
  <si>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</si>
  <si>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</si>
  <si>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</si>
  <si>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</si>
  <si>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</si>
  <si>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</si>
  <si>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</si>
  <si>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</si>
  <si>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</si>
  <si>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</si>
  <si>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</si>
  <si>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</si>
  <si>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</si>
  <si>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</si>
  <si>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</si>
  <si>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</si>
  <si>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</si>
  <si>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</si>
  <si>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</si>
  <si>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</si>
  <si>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</si>
  <si>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</si>
  <si>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</si>
  <si>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</si>
  <si>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</si>
  <si>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</si>
  <si>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</si>
  <si>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</si>
  <si>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</si>
  <si>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</si>
  <si>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</si>
  <si>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</si>
  <si>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</si>
  <si>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</si>
  <si>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</si>
  <si>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</si>
  <si>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</si>
  <si>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</si>
  <si>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</si>
  <si>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</si>
  <si>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</si>
  <si>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</si>
  <si>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</si>
  <si>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</si>
  <si>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</si>
  <si>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</si>
  <si>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</si>
  <si>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</si>
  <si>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</si>
  <si>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</si>
  <si>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</si>
  <si>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</si>
  <si>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</si>
  <si>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</si>
  <si>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</si>
  <si>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</si>
  <si>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</si>
  <si>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</si>
  <si>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</si>
  <si>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</si>
  <si>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</si>
  <si>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</si>
  <si>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</si>
  <si>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</si>
  <si>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</si>
  <si>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</si>
  <si>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</si>
  <si>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</si>
  <si>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</si>
  <si>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</si>
  <si>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</si>
  <si>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</si>
  <si>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</si>
  <si>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</si>
  <si>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</si>
  <si>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</si>
  <si>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</si>
  <si>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</si>
  <si>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</si>
  <si>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</si>
  <si>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</si>
  <si>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</si>
  <si>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</si>
  <si>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</si>
  <si>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</si>
  <si>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</si>
  <si>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</si>
  <si>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</si>
  <si>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</si>
  <si>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</si>
  <si>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</si>
  <si>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</si>
  <si>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</si>
  <si>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</si>
  <si>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</si>
  <si>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</si>
  <si>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</si>
  <si>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</si>
  <si>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</si>
  <si>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</si>
  <si>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</si>
  <si>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</si>
  <si>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</si>
  <si>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</si>
  <si>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</si>
  <si>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</si>
  <si>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</si>
  <si>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</si>
  <si>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</si>
  <si>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</si>
  <si>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</si>
  <si>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</si>
  <si>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</si>
  <si>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</si>
  <si>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</si>
  <si>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</si>
  <si>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</si>
  <si>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</si>
  <si>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</si>
  <si>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</si>
  <si>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</si>
  <si>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</si>
  <si>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</si>
  <si>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</si>
  <si>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</si>
  <si>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</si>
  <si>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</si>
  <si>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</si>
  <si>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</si>
  <si>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</si>
  <si>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</si>
  <si>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</si>
  <si>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</si>
  <si>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</si>
  <si>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</si>
  <si>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</si>
  <si>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</si>
  <si>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</si>
  <si>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</si>
  <si>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</si>
  <si>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</si>
  <si>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</si>
  <si>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</si>
  <si>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</si>
  <si>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</si>
  <si>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</si>
  <si>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</si>
  <si>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</si>
  <si>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</si>
  <si>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</si>
  <si>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</si>
  <si>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</si>
  <si>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</si>
  <si>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</si>
  <si>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</si>
  <si>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</si>
  <si>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</si>
  <si>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</si>
  <si>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</si>
  <si>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</si>
  <si>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</si>
  <si>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</si>
  <si>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</si>
  <si>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</si>
  <si>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</si>
  <si>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</si>
  <si>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</si>
  <si>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</si>
  <si>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</si>
  <si>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</si>
  <si>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</si>
  <si>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</si>
  <si>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</si>
  <si>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</si>
  <si>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</si>
  <si>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</si>
  <si>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</si>
  <si>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</si>
  <si>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</si>
  <si>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</si>
  <si>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</si>
  <si>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</si>
  <si>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</si>
  <si>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</si>
  <si>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</si>
  <si>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</si>
  <si>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</si>
  <si>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</si>
  <si>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</si>
  <si>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</si>
  <si>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</si>
  <si>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</si>
  <si>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</si>
  <si>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</si>
  <si>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</si>
  <si>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</si>
  <si>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</si>
  <si>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</si>
  <si>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</si>
  <si>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</si>
  <si>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</si>
  <si>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</si>
  <si>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</si>
  <si>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</si>
  <si>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</si>
  <si>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</si>
  <si>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</si>
  <si>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</si>
  <si>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</si>
  <si>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</si>
  <si>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</si>
  <si>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</si>
  <si>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</si>
  <si>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</si>
  <si>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</si>
  <si>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</si>
  <si>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</si>
  <si>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</si>
  <si>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</si>
  <si>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</si>
  <si>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</si>
  <si>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</si>
  <si>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</si>
  <si>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</si>
  <si>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</si>
  <si>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</si>
  <si>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</si>
  <si>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</si>
  <si>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</si>
  <si>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</si>
  <si>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</si>
  <si>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</si>
  <si>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</si>
  <si>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</si>
  <si>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</si>
  <si>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</si>
  <si>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</si>
  <si>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</si>
  <si>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</si>
  <si>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</si>
  <si>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</si>
  <si>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</si>
  <si>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</si>
  <si>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</si>
  <si>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</si>
  <si>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</si>
  <si>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</si>
  <si>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</si>
  <si>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</si>
  <si>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</si>
  <si>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</si>
  <si>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</si>
  <si>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</si>
  <si>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</si>
  <si>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</si>
  <si>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</si>
  <si>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</si>
  <si>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</si>
  <si>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</si>
  <si>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</si>
  <si>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</si>
  <si>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</si>
  <si>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</si>
  <si>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</si>
  <si>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</si>
  <si>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</si>
  <si>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</si>
  <si>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</si>
  <si>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</si>
  <si>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</si>
  <si>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</si>
  <si>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</si>
  <si>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</si>
  <si>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</si>
  <si>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</si>
  <si>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</si>
  <si>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</si>
  <si>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</si>
  <si>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</si>
  <si>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</si>
  <si>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</si>
  <si>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</si>
  <si>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</si>
  <si>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</si>
  <si>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</si>
  <si>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</si>
  <si>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</si>
  <si>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</si>
  <si>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</si>
  <si>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</si>
  <si>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</si>
  <si>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</si>
  <si>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</si>
  <si>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</si>
  <si>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</si>
  <si>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</si>
  <si>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</si>
  <si>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</si>
  <si>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</si>
  <si>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</si>
  <si>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</si>
  <si>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</si>
  <si>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</si>
  <si>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</si>
  <si>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</si>
  <si>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</si>
  <si>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</si>
  <si>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</si>
  <si>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</si>
  <si>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</si>
  <si>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</si>
  <si>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</si>
  <si>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</si>
  <si>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</si>
  <si>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</si>
  <si>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</si>
  <si>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</si>
  <si>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</si>
  <si>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</si>
  <si>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</si>
  <si>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</si>
  <si>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</si>
  <si>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</si>
  <si>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</si>
  <si>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</si>
  <si>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</si>
  <si>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</si>
  <si>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</si>
  <si>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</si>
  <si>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</si>
  <si>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</si>
  <si>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</si>
  <si>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</si>
  <si>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</si>
  <si>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</si>
  <si>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</si>
  <si>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</si>
  <si>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</si>
  <si>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</si>
  <si>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</si>
  <si>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</si>
  <si>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</si>
  <si>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</si>
  <si>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</si>
  <si>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</si>
  <si>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</si>
  <si>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</si>
  <si>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</si>
  <si>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</si>
  <si>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</si>
  <si>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</si>
  <si>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</si>
  <si>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</si>
  <si>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</si>
  <si>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</si>
  <si>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</si>
  <si>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</si>
  <si>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</si>
  <si>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</si>
  <si>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</si>
  <si>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</si>
  <si>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</si>
  <si>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</si>
  <si>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</si>
  <si>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</si>
  <si>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</si>
  <si>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</si>
  <si>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</si>
  <si>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</si>
  <si>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</si>
  <si>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</si>
  <si>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</si>
  <si>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</si>
  <si>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</si>
  <si>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</si>
  <si>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</si>
  <si>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</si>
  <si>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</si>
  <si>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</si>
  <si>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</si>
  <si>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</si>
  <si>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</si>
  <si>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</si>
  <si>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</si>
  <si>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</si>
  <si>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</si>
  <si>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</si>
  <si>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</si>
  <si>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</si>
  <si>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</si>
  <si>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</si>
  <si>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</si>
  <si>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</si>
  <si>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</si>
  <si>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</si>
  <si>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</si>
  <si>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</si>
  <si>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</si>
  <si>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</si>
  <si>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</si>
  <si>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</si>
  <si>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</si>
  <si>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</si>
  <si>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</si>
  <si>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</si>
  <si>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</si>
  <si>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</si>
  <si>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</si>
  <si>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</si>
  <si>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</si>
  <si>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</si>
  <si>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</si>
  <si>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</si>
  <si>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</si>
  <si>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</si>
  <si>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</si>
  <si>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</si>
  <si>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</si>
  <si>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</si>
  <si>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</si>
  <si>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</si>
  <si>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</si>
  <si>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</si>
  <si>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</si>
  <si>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</si>
  <si>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</si>
  <si>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</si>
  <si>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</si>
  <si>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</si>
  <si>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</si>
  <si>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</si>
  <si>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</si>
  <si>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</si>
  <si>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</si>
  <si>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</si>
  <si>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</si>
  <si>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</si>
  <si>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</si>
  <si>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</si>
  <si>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</si>
  <si>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</si>
  <si>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</si>
  <si>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</si>
  <si>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</si>
  <si>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</si>
  <si>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</si>
  <si>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</si>
  <si>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</si>
  <si>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</si>
  <si>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</si>
  <si>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</si>
  <si>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</si>
  <si>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</si>
  <si>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</si>
  <si>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</si>
  <si>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</si>
  <si>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</si>
  <si>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</si>
  <si>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</si>
  <si>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</si>
  <si>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</si>
  <si>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</si>
  <si>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</si>
  <si>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</si>
  <si>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</si>
  <si>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</si>
  <si>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</si>
  <si>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</si>
  <si>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</si>
  <si>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</si>
  <si>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</si>
  <si>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</si>
  <si>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</si>
  <si>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</si>
  <si>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</si>
  <si>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</si>
  <si>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</si>
  <si>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</si>
  <si>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</si>
  <si>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</si>
  <si>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</si>
  <si>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</si>
  <si>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</si>
  <si>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</si>
  <si>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</si>
  <si>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</si>
  <si>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</si>
  <si>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</si>
  <si>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</si>
  <si>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</si>
  <si>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</si>
  <si>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</si>
  <si>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</si>
  <si>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</si>
  <si>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</si>
  <si>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</si>
  <si>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</si>
  <si>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</si>
  <si>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</si>
  <si>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</si>
  <si>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</si>
  <si>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</si>
  <si>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</si>
  <si>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</si>
  <si>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</si>
  <si>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</si>
  <si>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</si>
  <si>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</si>
  <si>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</si>
  <si>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</si>
  <si>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</si>
  <si>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</si>
  <si>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</si>
  <si>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</si>
  <si>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</si>
  <si>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</si>
  <si>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</si>
  <si>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</si>
  <si>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</si>
  <si>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</si>
  <si>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</si>
  <si>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</si>
  <si>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</si>
  <si>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</si>
  <si>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</si>
  <si>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</si>
  <si>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</si>
  <si>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</si>
  <si>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</si>
  <si>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</si>
  <si>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</si>
  <si>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</si>
  <si>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</si>
  <si>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</si>
  <si>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</si>
  <si>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</si>
  <si>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</si>
  <si>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</si>
  <si>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</si>
  <si>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</si>
  <si>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</si>
  <si>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</si>
  <si>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</si>
  <si>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</si>
  <si>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</si>
  <si>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</si>
  <si>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</si>
  <si>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</si>
  <si>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</si>
  <si>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</si>
  <si>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</si>
  <si>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</si>
  <si>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</si>
  <si>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</si>
  <si>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</si>
  <si>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</si>
  <si>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</si>
  <si>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</si>
  <si>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</si>
  <si>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</si>
  <si>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</si>
  <si>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</si>
  <si>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</si>
  <si>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</si>
  <si>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</si>
  <si>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</si>
  <si>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</si>
  <si>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</si>
  <si>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</si>
  <si>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</si>
  <si>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</si>
  <si>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</si>
  <si>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</si>
  <si>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</si>
  <si>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</si>
  <si>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</si>
  <si>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</si>
  <si>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</si>
  <si>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</si>
  <si>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</si>
  <si>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</si>
  <si>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</si>
  <si>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</si>
  <si>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</si>
  <si>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</si>
  <si>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</si>
  <si>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</si>
  <si>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</si>
  <si>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</si>
  <si>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</si>
  <si>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</si>
  <si>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</si>
  <si>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</si>
  <si>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</si>
  <si>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</si>
  <si>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</si>
  <si>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</si>
  <si>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</si>
  <si>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</si>
  <si>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</si>
  <si>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</si>
  <si>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</si>
  <si>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</si>
  <si>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</si>
  <si>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</si>
  <si>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</si>
  <si>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</si>
  <si>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</si>
  <si>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</si>
  <si>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</si>
  <si>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</si>
  <si>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</si>
  <si>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</si>
  <si>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</si>
  <si>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</si>
  <si>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</si>
  <si>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</si>
  <si>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</si>
  <si>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</si>
  <si>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</si>
  <si>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</si>
  <si>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</si>
  <si>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</si>
  <si>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</si>
  <si>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</si>
  <si>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</si>
  <si>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</si>
  <si>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</si>
  <si>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</si>
  <si>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</si>
  <si>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</si>
  <si>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</si>
  <si>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</si>
  <si>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</si>
  <si>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</si>
  <si>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</si>
  <si>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</si>
  <si>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</si>
  <si>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</si>
  <si>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</si>
  <si>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</si>
  <si>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</si>
  <si>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</si>
  <si>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</si>
  <si>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</si>
  <si>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</si>
  <si>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</si>
  <si>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</si>
  <si>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</si>
  <si>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</si>
  <si>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</si>
  <si>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</si>
  <si>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</si>
  <si>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</si>
  <si>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</si>
  <si>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</si>
  <si>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</si>
  <si>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</si>
  <si>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</si>
  <si>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</si>
  <si>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</si>
  <si>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</si>
  <si>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</si>
  <si>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</si>
  <si>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</si>
  <si>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</si>
  <si>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</si>
  <si>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</si>
  <si>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</si>
  <si>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</si>
  <si>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</si>
  <si>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</si>
  <si>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</si>
  <si>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</si>
  <si>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</si>
  <si>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</si>
  <si>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</si>
  <si>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</si>
  <si>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</si>
  <si>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</si>
  <si>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</si>
  <si>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</si>
  <si>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</si>
  <si>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</si>
  <si>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</si>
  <si>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</si>
  <si>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</si>
  <si>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</si>
  <si>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</si>
  <si>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</si>
  <si>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</si>
  <si>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</si>
  <si>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</si>
  <si>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</si>
  <si>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</si>
  <si>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</si>
  <si>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</si>
  <si>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</si>
  <si>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</si>
  <si>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</si>
  <si>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</si>
  <si>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</si>
  <si>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</si>
  <si>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</si>
  <si>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</si>
  <si>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</si>
  <si>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</si>
  <si>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</si>
  <si>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</si>
  <si>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</si>
  <si>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</si>
  <si>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</si>
  <si>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</si>
  <si>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</si>
  <si>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</si>
  <si>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</si>
  <si>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</si>
  <si>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</si>
  <si>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</si>
  <si>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</si>
  <si>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</si>
  <si>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</si>
  <si>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</si>
  <si>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</si>
  <si>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</si>
  <si>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</si>
  <si>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</si>
  <si>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</si>
  <si>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</si>
  <si>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</si>
  <si>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</si>
  <si>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</si>
  <si>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</si>
  <si>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</si>
  <si>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</si>
  <si>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</si>
  <si>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</si>
  <si>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</si>
  <si>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</si>
  <si>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</si>
  <si>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</si>
  <si>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</si>
  <si>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</si>
  <si>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</si>
  <si>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</si>
  <si>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</si>
  <si>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</si>
  <si>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</si>
  <si>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</si>
  <si>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</si>
  <si>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</si>
  <si>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</si>
  <si>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</si>
  <si>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</si>
  <si>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</si>
  <si>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</si>
  <si>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</si>
  <si>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</si>
  <si>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</si>
  <si>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</si>
  <si>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</si>
  <si>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</si>
  <si>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</si>
  <si>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</si>
  <si>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</si>
  <si>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</si>
  <si>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</si>
  <si>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</si>
  <si>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</si>
  <si>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</si>
  <si>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</si>
  <si>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</si>
  <si>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</si>
  <si>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</si>
  <si>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</si>
  <si>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</si>
  <si>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</si>
  <si>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</si>
  <si>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</si>
  <si>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</si>
  <si>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</si>
  <si>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</si>
  <si>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</si>
  <si>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</si>
  <si>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</si>
  <si>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</si>
  <si>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</si>
  <si>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</si>
  <si>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</si>
  <si>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</si>
  <si>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</si>
  <si>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</si>
  <si>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</si>
  <si>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</si>
  <si>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</si>
  <si>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</si>
  <si>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</si>
  <si>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</si>
  <si>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</si>
  <si>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</si>
  <si>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</si>
  <si>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</si>
  <si>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</si>
  <si>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</si>
  <si>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</si>
  <si>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</si>
  <si>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</si>
  <si>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</si>
  <si>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</si>
  <si>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</si>
  <si>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</si>
  <si>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</si>
  <si>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</si>
  <si>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</si>
  <si>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</si>
  <si>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</si>
  <si>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</si>
  <si>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</si>
  <si>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</si>
  <si>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</si>
  <si>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</si>
  <si>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</si>
  <si>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</si>
  <si>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</si>
  <si>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</si>
  <si>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</si>
  <si>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</si>
  <si>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</si>
  <si>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</si>
  <si>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</si>
  <si>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</si>
  <si>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</si>
  <si>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</si>
  <si>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</si>
  <si>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</si>
  <si>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</si>
  <si>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</si>
  <si>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</si>
  <si>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</si>
  <si>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</si>
  <si>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</si>
  <si>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</si>
  <si>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</si>
  <si>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</si>
  <si>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</si>
  <si>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</si>
  <si>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</si>
  <si>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</si>
  <si>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</si>
  <si>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</si>
  <si>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</si>
  <si>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</si>
  <si>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</si>
  <si>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</si>
  <si>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</si>
  <si>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</si>
  <si>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</si>
  <si>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</si>
  <si>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</si>
  <si>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</si>
  <si>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</si>
  <si>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</si>
  <si>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</si>
  <si>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</si>
  <si>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</si>
  <si>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</si>
  <si>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</si>
  <si>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</si>
  <si>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</si>
  <si>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</si>
  <si>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</si>
  <si>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</si>
  <si>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</si>
  <si>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</si>
  <si>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</si>
  <si>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</si>
  <si>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</si>
  <si>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</si>
  <si>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</si>
  <si>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</si>
  <si>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</si>
  <si>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</si>
  <si>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</si>
  <si>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</si>
  <si>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</si>
  <si>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</si>
  <si>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</si>
  <si>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</si>
  <si>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</si>
  <si>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</si>
  <si>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</si>
  <si>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</si>
  <si>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</si>
  <si>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</si>
  <si>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</si>
  <si>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</si>
  <si>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</si>
  <si>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</si>
  <si>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</si>
  <si>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</si>
  <si>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</si>
  <si>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</si>
  <si>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</si>
  <si>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</si>
  <si>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</si>
  <si>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</si>
  <si>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</si>
  <si>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</si>
  <si>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</si>
  <si>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</si>
  <si>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</si>
  <si>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</si>
  <si>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</si>
  <si>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</si>
  <si>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</si>
  <si>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</si>
  <si>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</si>
  <si>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</si>
  <si>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</si>
  <si>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</si>
  <si>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</si>
  <si>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</si>
  <si>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</si>
  <si>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</si>
  <si>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</si>
  <si>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</si>
  <si>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</si>
  <si>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</si>
  <si>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</si>
  <si>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</si>
  <si>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</si>
  <si>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</si>
  <si>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</si>
  <si>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</si>
  <si>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</si>
  <si>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</si>
  <si>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</si>
  <si>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</si>
  <si>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</si>
  <si>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</si>
  <si>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</si>
  <si>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</si>
  <si>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</si>
  <si>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</si>
  <si>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</si>
  <si>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</si>
  <si>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</si>
  <si>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</si>
  <si>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</si>
  <si>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</si>
  <si>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</si>
  <si>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</si>
  <si>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</si>
  <si>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</si>
  <si>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</si>
  <si>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</si>
  <si>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</si>
  <si>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</si>
  <si>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</si>
  <si>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</si>
  <si>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</si>
  <si>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</si>
  <si>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</si>
  <si>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</si>
  <si>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</si>
  <si>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</si>
  <si>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</si>
  <si>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</si>
  <si>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</si>
  <si>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</si>
  <si>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</si>
  <si>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</si>
  <si>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</si>
  <si>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</si>
  <si>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</si>
  <si>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</si>
  <si>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</si>
  <si>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</si>
  <si>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</si>
  <si>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</si>
  <si>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</si>
  <si>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</si>
  <si>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</si>
  <si>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</si>
  <si>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</si>
  <si>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</si>
  <si>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</si>
  <si>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</si>
  <si>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</si>
  <si>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</si>
  <si>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</si>
  <si>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</si>
  <si>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</si>
  <si>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</si>
  <si>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</si>
  <si>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</si>
  <si>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</si>
  <si>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</si>
  <si>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</si>
  <si>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</si>
  <si>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</si>
  <si>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</si>
  <si>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</si>
  <si>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</si>
  <si>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</si>
  <si>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</si>
  <si>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</si>
  <si>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</si>
  <si>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</si>
  <si>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</si>
  <si>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</si>
  <si>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</si>
  <si>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</si>
  <si>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</si>
  <si>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</si>
  <si>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</si>
  <si>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</si>
  <si>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</si>
  <si>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</si>
  <si>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</si>
  <si>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</si>
  <si>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</si>
  <si>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</si>
  <si>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</si>
  <si>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</si>
  <si>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</si>
  <si>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</si>
  <si>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</si>
  <si>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</si>
  <si>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</si>
  <si>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</si>
  <si>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</si>
  <si>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</si>
  <si>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</si>
  <si>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</si>
  <si>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</si>
  <si>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</si>
  <si>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</si>
  <si>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</si>
  <si>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</si>
  <si>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</si>
  <si>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</si>
  <si>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</si>
  <si>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</si>
  <si>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</si>
  <si>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</si>
  <si>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</si>
  <si>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</si>
  <si>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</si>
  <si>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</si>
  <si>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</si>
  <si>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</si>
  <si>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</si>
  <si>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</si>
  <si>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</si>
  <si>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</si>
  <si>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</si>
  <si>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</si>
  <si>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</si>
  <si>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</si>
  <si>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</si>
  <si>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</si>
  <si>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</si>
  <si>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</si>
  <si>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</si>
  <si>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</si>
  <si>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</si>
  <si>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</si>
  <si>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</si>
  <si>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</si>
  <si>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</si>
  <si>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</si>
  <si>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</si>
  <si>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</si>
  <si>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</si>
  <si>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</si>
  <si>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</si>
  <si>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</si>
  <si>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</si>
  <si>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</si>
  <si>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</si>
  <si>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</si>
  <si>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</si>
  <si>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</si>
  <si>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</si>
  <si>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</si>
  <si>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</si>
  <si>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</si>
  <si>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</si>
  <si>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</si>
  <si>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</si>
  <si>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</si>
  <si>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</si>
  <si>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</si>
  <si>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</si>
  <si>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</si>
  <si>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</si>
  <si>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</si>
  <si>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</si>
  <si>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</si>
  <si>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</si>
  <si>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</si>
  <si>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</si>
  <si>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</si>
  <si>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</si>
  <si>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</si>
  <si>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</si>
  <si>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</si>
  <si>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</si>
  <si>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</si>
  <si>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</si>
  <si>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</si>
  <si>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</si>
  <si>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</si>
  <si>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</si>
  <si>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</si>
  <si>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</si>
  <si>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</si>
  <si>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</si>
  <si>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</si>
  <si>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</si>
  <si>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</si>
  <si>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</si>
  <si>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</si>
  <si>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</si>
  <si>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</si>
  <si>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</si>
  <si>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</si>
  <si>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</si>
  <si>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</si>
  <si>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</si>
  <si>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</si>
  <si>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</si>
  <si>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</si>
  <si>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</si>
  <si>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</si>
  <si>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</si>
  <si>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</si>
  <si>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</si>
  <si>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</si>
  <si>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</si>
  <si>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</si>
  <si>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</si>
  <si>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</si>
  <si>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</si>
  <si>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</si>
  <si>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</si>
  <si>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</si>
  <si>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</si>
  <si>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</si>
  <si>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</si>
  <si>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</si>
  <si>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</si>
  <si>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</si>
  <si>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</si>
  <si>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</si>
  <si>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</si>
  <si>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</si>
  <si>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</si>
  <si>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</si>
  <si>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</si>
  <si>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</si>
  <si>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</si>
  <si>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</si>
  <si>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</si>
  <si>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</si>
  <si>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</si>
  <si>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</si>
  <si>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</si>
  <si>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</si>
  <si>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</si>
  <si>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</si>
  <si>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</si>
  <si>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</si>
  <si>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</si>
  <si>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</si>
  <si>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</si>
  <si>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</si>
  <si>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</si>
  <si>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</si>
  <si>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</si>
  <si>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</si>
  <si>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</si>
  <si>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</si>
  <si>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</si>
  <si>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</si>
  <si>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</si>
  <si>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</si>
  <si>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</si>
  <si>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</si>
  <si>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</si>
  <si>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</si>
  <si>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</si>
  <si>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</si>
  <si>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</si>
  <si>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</si>
  <si>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</si>
  <si>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</si>
  <si>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</si>
  <si>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</si>
  <si>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</si>
  <si>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</si>
  <si>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</si>
  <si>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</si>
  <si>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</si>
  <si>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</si>
  <si>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</si>
  <si>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</si>
  <si>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</si>
  <si>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</si>
  <si>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</si>
  <si>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</si>
  <si>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</si>
  <si>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</si>
  <si>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</si>
  <si>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</si>
  <si>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</si>
  <si>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</si>
  <si>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</si>
  <si>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</si>
  <si>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</si>
  <si>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</si>
  <si>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</si>
  <si>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</si>
  <si>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</si>
  <si>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</si>
  <si>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</si>
  <si>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</si>
  <si>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</si>
  <si>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</si>
  <si>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</si>
  <si>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</si>
  <si>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</si>
  <si>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</si>
  <si>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</si>
  <si>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</si>
  <si>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</si>
  <si>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</si>
  <si>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</si>
  <si>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</si>
  <si>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</si>
  <si>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</si>
  <si>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</si>
  <si>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</si>
  <si>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</si>
  <si>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</si>
  <si>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</si>
  <si>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</si>
  <si>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</si>
  <si>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</si>
  <si>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</si>
  <si>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</si>
  <si>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</si>
  <si>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</si>
  <si>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</si>
  <si>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</si>
  <si>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</si>
  <si>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</si>
  <si>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</si>
  <si>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</si>
  <si>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</si>
  <si>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</si>
  <si>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</si>
  <si>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</si>
  <si>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</si>
  <si>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</si>
  <si>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</si>
  <si>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</si>
  <si>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</si>
  <si>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</si>
  <si>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</si>
  <si>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</si>
  <si>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</si>
  <si>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</si>
  <si>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</si>
  <si>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</si>
  <si>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</si>
  <si>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</si>
  <si>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</si>
  <si>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</si>
  <si>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</si>
  <si>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</si>
  <si>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</si>
  <si>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</si>
  <si>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</si>
  <si>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</si>
  <si>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</si>
  <si>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</si>
  <si>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</si>
  <si>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</si>
  <si>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</si>
  <si>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</si>
  <si>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</si>
  <si>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</si>
  <si>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</si>
  <si>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</si>
  <si>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</si>
  <si>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</si>
  <si>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</si>
  <si>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</si>
  <si>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</si>
  <si>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</si>
  <si>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</si>
  <si>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</si>
  <si>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</si>
  <si>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</si>
  <si>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</si>
  <si>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</si>
  <si>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</si>
  <si>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</si>
  <si>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</si>
  <si>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</si>
  <si>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</si>
  <si>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</si>
  <si>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</si>
  <si>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</si>
  <si>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</si>
  <si>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</si>
  <si>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</si>
  <si>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</si>
  <si>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</si>
  <si>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</si>
  <si>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</si>
  <si>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</si>
  <si>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</si>
  <si>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</si>
  <si>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</si>
  <si>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</si>
  <si>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</si>
  <si>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</si>
  <si>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</si>
  <si>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</si>
  <si>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</si>
  <si>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</si>
  <si>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</si>
  <si>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</si>
  <si>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</si>
  <si>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</si>
  <si>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</si>
  <si>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</si>
  <si>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</si>
  <si>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</si>
  <si>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</si>
  <si>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</si>
  <si>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</si>
  <si>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</si>
  <si>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</si>
  <si>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</si>
  <si>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</si>
  <si>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</si>
  <si>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</si>
  <si>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</si>
  <si>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</si>
  <si>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</si>
  <si>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</si>
  <si>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</si>
  <si>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</si>
  <si>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</si>
  <si>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</si>
  <si>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</si>
  <si>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</si>
  <si>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</si>
  <si>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</si>
  <si>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</si>
  <si>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</si>
  <si>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</si>
  <si>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</si>
  <si>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</si>
  <si>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</si>
  <si>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</si>
  <si>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</si>
  <si>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</si>
  <si>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</si>
  <si>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</si>
  <si>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</si>
  <si>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</si>
  <si>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</si>
  <si>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</si>
  <si>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</si>
  <si>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</si>
  <si>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</si>
  <si>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</si>
  <si>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</si>
  <si>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</si>
  <si>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</si>
  <si>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</si>
  <si>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</si>
  <si>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</si>
  <si>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</si>
  <si>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</si>
  <si>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</si>
  <si>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</si>
  <si>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</si>
  <si>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</si>
  <si>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</si>
  <si>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</si>
  <si>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</si>
  <si>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</si>
  <si>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</si>
  <si>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</si>
  <si>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</si>
  <si>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</si>
  <si>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</si>
  <si>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</si>
  <si>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</si>
  <si>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</si>
  <si>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</si>
  <si>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</si>
  <si>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</si>
  <si>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</si>
  <si>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</si>
  <si>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</si>
  <si>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</si>
  <si>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</si>
  <si>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</si>
  <si>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</si>
  <si>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</si>
  <si>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</si>
  <si>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</si>
  <si>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</si>
  <si>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</si>
  <si>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</si>
  <si>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</si>
  <si>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</si>
  <si>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</si>
  <si>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</si>
  <si>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</si>
  <si>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</si>
  <si>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</si>
  <si>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</si>
  <si>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</si>
  <si>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</si>
  <si>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</si>
  <si>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</si>
  <si>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</si>
  <si>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</si>
  <si>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</si>
  <si>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</si>
  <si>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</si>
  <si>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</si>
  <si>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</si>
  <si>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</si>
  <si>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</si>
  <si>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</si>
  <si>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</si>
  <si>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</si>
  <si>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</si>
  <si>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</si>
  <si>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</si>
  <si>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</si>
  <si>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</si>
  <si>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</si>
  <si>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</si>
  <si>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</si>
  <si>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</si>
  <si>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</si>
  <si>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</si>
  <si>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</si>
  <si>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</si>
  <si>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</si>
  <si>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</si>
  <si>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</si>
  <si>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</si>
  <si>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</si>
  <si>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</si>
  <si>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</si>
  <si>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</si>
  <si>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</si>
  <si>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</si>
  <si>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</si>
  <si>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</si>
  <si>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</si>
  <si>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</si>
  <si>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</si>
  <si>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</si>
  <si>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</si>
  <si>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</si>
  <si>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</si>
  <si>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</si>
  <si>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</si>
  <si>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</si>
  <si>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</si>
  <si>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</si>
  <si>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</si>
  <si>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</si>
  <si>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</si>
  <si>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</si>
  <si>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</si>
  <si>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</si>
  <si>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</si>
  <si>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</si>
  <si>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</si>
  <si>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</si>
  <si>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</si>
  <si>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</si>
  <si>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</si>
  <si>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</si>
  <si>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</si>
  <si>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</si>
  <si>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</si>
  <si>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</si>
  <si>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</si>
  <si>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</si>
  <si>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</si>
  <si>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</si>
  <si>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</si>
  <si>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</si>
  <si>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</si>
  <si>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</si>
  <si>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</si>
  <si>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</si>
  <si>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</si>
  <si>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</si>
  <si>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</si>
  <si>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</si>
  <si>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</si>
  <si>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</si>
  <si>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</si>
  <si>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</si>
  <si>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</si>
  <si>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</si>
  <si>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</si>
  <si>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</si>
  <si>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</si>
  <si>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</si>
  <si>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</si>
  <si>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</si>
  <si>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</si>
  <si>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</si>
  <si>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</si>
  <si>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</si>
  <si>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</si>
  <si>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</si>
  <si>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</si>
  <si>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</si>
  <si>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</si>
  <si>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</si>
  <si>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</si>
  <si>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</si>
  <si>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</si>
  <si>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</si>
  <si>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</si>
  <si>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</si>
  <si>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</si>
  <si>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</si>
  <si>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</si>
  <si>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</si>
  <si>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</si>
  <si>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</si>
  <si>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</si>
  <si>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</si>
  <si>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</si>
  <si>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</si>
  <si>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</si>
  <si>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</si>
  <si>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</si>
  <si>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</si>
  <si>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</si>
  <si>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</si>
  <si>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</si>
  <si>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</si>
  <si>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</si>
  <si>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</si>
  <si>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</si>
  <si>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</si>
  <si>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</si>
  <si>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</si>
  <si>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</si>
  <si>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</si>
  <si>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</si>
  <si>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</si>
  <si>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</si>
  <si>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</si>
  <si>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</si>
  <si>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</si>
  <si>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</si>
  <si>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</si>
  <si>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</si>
  <si>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</si>
  <si>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</si>
  <si>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</si>
  <si>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</si>
  <si>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</si>
  <si>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</si>
  <si>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</si>
  <si>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</si>
  <si>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</si>
  <si>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</si>
  <si>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</si>
  <si>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</si>
  <si>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</si>
  <si>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</si>
  <si>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</si>
  <si>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</si>
  <si>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</si>
  <si>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</si>
  <si>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</si>
  <si>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</si>
  <si>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</si>
  <si>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</si>
  <si>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</si>
  <si>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</si>
  <si>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</si>
  <si>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</si>
  <si>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</si>
  <si>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</si>
  <si>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</si>
  <si>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</si>
  <si>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</si>
  <si>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</si>
  <si>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</si>
  <si>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</si>
  <si>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</si>
  <si>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</si>
  <si>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</si>
  <si>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</si>
  <si>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</si>
  <si>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</si>
  <si>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</si>
  <si>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</si>
  <si>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</si>
  <si>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</si>
  <si>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</si>
  <si>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</si>
  <si>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</si>
  <si>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</si>
  <si>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</si>
  <si>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</si>
  <si>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</si>
  <si>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</si>
  <si>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</si>
  <si>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</si>
  <si>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</si>
  <si>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</si>
  <si>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</si>
  <si>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</si>
  <si>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</si>
  <si>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</si>
  <si>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</si>
  <si>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</si>
  <si>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</si>
  <si>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</si>
  <si>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</si>
  <si>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</si>
  <si>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</si>
  <si>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</si>
  <si>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</si>
  <si>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</si>
  <si>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</si>
  <si>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</si>
  <si>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</si>
  <si>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</si>
  <si>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</si>
  <si>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</si>
  <si>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</si>
  <si>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</si>
  <si>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</si>
  <si>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</si>
  <si>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</si>
  <si>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</si>
  <si>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</si>
  <si>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</si>
  <si>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</si>
  <si>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</si>
  <si>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</si>
  <si>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</si>
  <si>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</si>
  <si>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</si>
  <si>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</si>
  <si>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</si>
  <si>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</si>
  <si>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</si>
  <si>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</si>
  <si>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</si>
  <si>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</si>
  <si>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</si>
  <si>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</si>
  <si>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</si>
  <si>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</si>
  <si>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</si>
  <si>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</si>
  <si>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</si>
  <si>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</si>
  <si>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</si>
  <si>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</si>
  <si>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</si>
  <si>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</si>
  <si>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</si>
  <si>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</si>
  <si>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</si>
  <si>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</si>
  <si>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</si>
  <si>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</si>
  <si>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</si>
  <si>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</si>
  <si>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</si>
  <si>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</si>
  <si>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</si>
  <si>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</si>
  <si>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</si>
  <si>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</si>
  <si>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</si>
  <si>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</si>
  <si>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</si>
  <si>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</si>
  <si>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</si>
  <si>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</si>
  <si>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</si>
  <si>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</si>
  <si>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</si>
  <si>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</si>
  <si>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</si>
  <si>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</si>
  <si>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</si>
  <si>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</si>
  <si>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</si>
  <si>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</si>
  <si>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</si>
  <si>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</si>
  <si>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</si>
  <si>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</si>
  <si>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</si>
  <si>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</si>
  <si>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</si>
  <si>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</si>
  <si>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</si>
  <si>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</si>
  <si>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</si>
  <si>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</si>
  <si>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</si>
  <si>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</si>
  <si>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</si>
  <si>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</si>
  <si>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</si>
  <si>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</si>
  <si>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</si>
  <si>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</si>
  <si>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</si>
  <si>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</si>
  <si>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</si>
  <si>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</si>
  <si>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</si>
  <si>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</si>
  <si>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</si>
  <si>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</si>
  <si>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</si>
  <si>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</si>
  <si>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</si>
  <si>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</si>
  <si>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</si>
  <si>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</si>
  <si>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</si>
  <si>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</si>
  <si>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</si>
  <si>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</si>
  <si>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</si>
  <si>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</si>
  <si>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</si>
  <si>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</si>
  <si>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</si>
  <si>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</si>
  <si>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</si>
  <si>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</si>
  <si>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</si>
  <si>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</si>
  <si>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</si>
  <si>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</si>
  <si>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</si>
  <si>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</si>
  <si>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</si>
  <si>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</si>
  <si>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</si>
  <si>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</si>
  <si>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</si>
  <si>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</si>
  <si>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</si>
  <si>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</si>
  <si>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</si>
  <si>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</si>
  <si>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</si>
  <si>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</si>
  <si>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</si>
  <si>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</si>
  <si>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</si>
  <si>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</si>
  <si>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</si>
  <si>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</si>
  <si>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</si>
  <si>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</si>
  <si>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</si>
  <si>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</si>
  <si>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</si>
  <si>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</si>
  <si>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</si>
  <si>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</si>
  <si>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</si>
  <si>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</si>
  <si>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</si>
  <si>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</si>
  <si>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</si>
  <si>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</si>
  <si>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</si>
  <si>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</si>
  <si>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</si>
  <si>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</si>
  <si>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</si>
  <si>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</si>
  <si>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</si>
  <si>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</si>
  <si>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</si>
  <si>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</si>
  <si>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</si>
  <si>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</si>
  <si>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</si>
  <si>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</si>
  <si>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</si>
  <si>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</si>
  <si>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</si>
  <si>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</si>
  <si>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</si>
  <si>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</si>
  <si>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</si>
  <si>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</si>
  <si>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</si>
  <si>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</si>
  <si>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</si>
  <si>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</si>
  <si>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</si>
  <si>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</si>
  <si>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</si>
  <si>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</si>
  <si>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</si>
  <si>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</si>
  <si>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</si>
  <si>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</si>
  <si>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</si>
  <si>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</si>
  <si>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</si>
  <si>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</si>
  <si>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</si>
  <si>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</si>
  <si>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</si>
  <si>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</si>
  <si>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</si>
  <si>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</si>
  <si>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</si>
  <si>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</si>
  <si>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</si>
  <si>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</si>
  <si>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</si>
  <si>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</si>
  <si>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</si>
  <si>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</si>
  <si>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</si>
  <si>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</si>
  <si>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</si>
  <si>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</si>
  <si>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</si>
  <si>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</si>
  <si>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</si>
  <si>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</si>
  <si>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</si>
  <si>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</si>
  <si>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</si>
  <si>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</si>
  <si>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</si>
  <si>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</si>
  <si>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</si>
  <si>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</si>
  <si>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</si>
  <si>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</si>
  <si>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</si>
  <si>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</si>
  <si>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</si>
  <si>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</si>
  <si>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</si>
  <si>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</si>
  <si>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</si>
  <si>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</si>
  <si>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</si>
  <si>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</si>
  <si>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</si>
  <si>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</si>
  <si>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</si>
  <si>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</si>
  <si>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</si>
  <si>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</si>
  <si>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</si>
  <si>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</si>
  <si>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</si>
  <si>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</si>
  <si>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</si>
  <si>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</si>
  <si>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</si>
  <si>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</si>
  <si>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</si>
  <si>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</si>
  <si>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</si>
  <si>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</si>
  <si>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</si>
  <si>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</si>
  <si>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</si>
  <si>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</si>
  <si>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</si>
  <si>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</si>
  <si>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</si>
  <si>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</si>
  <si>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</si>
  <si>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</si>
  <si>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</si>
  <si>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</si>
  <si>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</si>
  <si>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</si>
  <si>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</si>
  <si>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</si>
  <si>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</si>
  <si>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</si>
  <si>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</si>
  <si>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</si>
  <si>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</si>
  <si>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</si>
  <si>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</si>
  <si>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</si>
  <si>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</si>
  <si>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</si>
  <si>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</si>
  <si>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</si>
  <si>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</si>
  <si>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</si>
  <si>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</si>
  <si>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</si>
  <si>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</si>
  <si>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</si>
  <si>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</si>
  <si>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</si>
  <si>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</si>
  <si>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</si>
  <si>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</si>
  <si>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</si>
  <si>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</si>
  <si>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</si>
  <si>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</si>
  <si>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</si>
  <si>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</si>
  <si>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</si>
  <si>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</si>
  <si>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</si>
  <si>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</si>
  <si>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</si>
  <si>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</si>
  <si>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</si>
  <si>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</si>
  <si>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</si>
  <si>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</si>
  <si>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</si>
  <si>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</si>
  <si>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</si>
  <si>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</si>
  <si>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</si>
  <si>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</si>
  <si>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</si>
  <si>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</si>
  <si>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</si>
  <si>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</si>
  <si>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</si>
  <si>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</si>
  <si>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</si>
  <si>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</si>
  <si>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</si>
  <si>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</si>
  <si>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</si>
  <si>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</si>
  <si>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</si>
  <si>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</si>
  <si>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</si>
  <si>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</si>
  <si>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</si>
  <si>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</si>
  <si>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</si>
  <si>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</si>
  <si>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</si>
  <si>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</si>
  <si>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</si>
  <si>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</si>
  <si>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</si>
  <si>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</si>
  <si>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</si>
  <si>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</si>
  <si>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</si>
  <si>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</si>
  <si>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</si>
  <si>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</si>
  <si>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</si>
  <si>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</si>
  <si>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</si>
  <si>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</si>
  <si>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</si>
  <si>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</si>
  <si>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</si>
  <si>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</si>
  <si>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</si>
  <si>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</si>
  <si>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</si>
  <si>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</si>
  <si>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</si>
  <si>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</si>
  <si>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</si>
  <si>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</si>
  <si>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</si>
  <si>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</si>
  <si>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</si>
  <si>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</si>
  <si>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</si>
  <si>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</si>
  <si>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</si>
  <si>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</si>
  <si>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</si>
  <si>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</si>
  <si>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</si>
  <si>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</si>
  <si>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</si>
  <si>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</si>
  <si>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</si>
  <si>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</si>
  <si>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</si>
  <si>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</si>
  <si>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</si>
  <si>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</si>
  <si>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</si>
  <si>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</si>
  <si>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</si>
  <si>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</si>
  <si>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</si>
  <si>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</si>
  <si>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</si>
  <si>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</si>
  <si>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</si>
  <si>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</si>
  <si>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</si>
  <si>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</si>
  <si>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</si>
  <si>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</si>
  <si>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</si>
  <si>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</si>
  <si>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</si>
  <si>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</si>
  <si>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</si>
  <si>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</si>
  <si>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</si>
  <si>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</si>
  <si>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</si>
  <si>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</si>
  <si>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</si>
  <si>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</si>
  <si>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</si>
  <si>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</si>
  <si>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</si>
  <si>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</si>
  <si>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</si>
  <si>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</si>
  <si>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</si>
  <si>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</si>
  <si>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</si>
  <si>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</si>
  <si>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</si>
  <si>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</si>
  <si>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</si>
  <si>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</si>
  <si>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</si>
  <si>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</si>
  <si>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</si>
  <si>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</si>
  <si>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</si>
  <si>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</si>
  <si>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</si>
  <si>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</si>
  <si>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</si>
  <si>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</si>
  <si>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</si>
  <si>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</si>
  <si>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</si>
  <si>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</si>
  <si>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</si>
  <si>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</si>
  <si>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</si>
  <si>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</si>
  <si>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</si>
  <si>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</si>
  <si>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</si>
  <si>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</si>
  <si>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</si>
  <si>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</si>
  <si>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</si>
  <si>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</si>
  <si>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</si>
  <si>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</si>
  <si>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</si>
  <si>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</si>
  <si>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</si>
  <si>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</si>
  <si>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</si>
  <si>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</si>
  <si>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</si>
  <si>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</si>
  <si>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</si>
  <si>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</si>
  <si>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</si>
  <si>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</si>
  <si>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</si>
  <si>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</si>
  <si>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</si>
  <si>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</si>
  <si>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</si>
  <si>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</si>
  <si>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</si>
  <si>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</si>
  <si>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</si>
  <si>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</si>
  <si>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</si>
  <si>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</si>
  <si>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</si>
  <si>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</si>
  <si>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</si>
  <si>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</si>
  <si>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</si>
  <si>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</si>
  <si>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</si>
  <si>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</si>
  <si>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</si>
  <si>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</si>
  <si>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</si>
  <si>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</si>
  <si>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</si>
  <si>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</si>
  <si>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</si>
  <si>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</si>
  <si>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</si>
  <si>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</si>
  <si>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</si>
  <si>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</si>
  <si>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</si>
  <si>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</si>
  <si>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</si>
  <si>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</si>
  <si>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</si>
  <si>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</si>
  <si>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</si>
  <si>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</si>
  <si>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</si>
  <si>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</si>
  <si>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</si>
  <si>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</si>
  <si>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</si>
  <si>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</si>
  <si>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</si>
  <si>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</si>
  <si>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</si>
  <si>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</si>
  <si>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</si>
  <si>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</si>
  <si>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</si>
  <si>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</si>
  <si>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</si>
  <si>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</si>
  <si>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</si>
  <si>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</si>
  <si>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</si>
  <si>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</si>
  <si>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</si>
  <si>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</si>
  <si>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</si>
  <si>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</si>
  <si>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</si>
  <si>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</si>
  <si>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</si>
  <si>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</si>
  <si>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</si>
  <si>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</si>
  <si>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</si>
  <si>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</si>
  <si>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</si>
  <si>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</si>
  <si>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</si>
  <si>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</si>
  <si>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</si>
  <si>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</si>
  <si>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</si>
  <si>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</si>
  <si>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</si>
  <si>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</si>
  <si>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</si>
  <si>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</si>
  <si>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</si>
  <si>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</si>
  <si>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</si>
  <si>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</si>
  <si>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</si>
  <si>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</si>
  <si>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</si>
  <si>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</si>
  <si>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</si>
  <si>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</si>
  <si>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</si>
  <si>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</si>
  <si>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</si>
  <si>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</si>
  <si>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</si>
  <si>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</si>
  <si>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</si>
  <si>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</si>
  <si>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</si>
  <si>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</si>
  <si>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</si>
  <si>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</si>
  <si>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</si>
  <si>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</si>
  <si>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</si>
  <si>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</si>
  <si>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</si>
  <si>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</si>
  <si>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</si>
  <si>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</si>
  <si>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</si>
  <si>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</si>
  <si>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</si>
  <si>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</si>
  <si>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</si>
  <si>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</si>
  <si>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</si>
  <si>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</si>
  <si>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</si>
  <si>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</si>
  <si>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</si>
  <si>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</si>
  <si>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</si>
  <si>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</si>
  <si>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</si>
  <si>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</si>
  <si>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</si>
  <si>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</si>
  <si>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</si>
  <si>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</si>
  <si>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</si>
  <si>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</si>
  <si>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</si>
  <si>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</si>
  <si>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</si>
  <si>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</si>
  <si>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</si>
  <si>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</si>
  <si>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</si>
  <si>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</si>
  <si>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</si>
  <si>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</si>
  <si>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</si>
  <si>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</si>
  <si>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</si>
  <si>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</si>
  <si>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</si>
  <si>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</si>
  <si>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</si>
  <si>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</si>
  <si>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</si>
  <si>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</si>
  <si>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</si>
  <si>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</si>
  <si>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</si>
  <si>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</si>
  <si>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</si>
  <si>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</si>
  <si>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</si>
  <si>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</si>
  <si>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</si>
  <si>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</si>
  <si>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</si>
  <si>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</si>
  <si>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</si>
  <si>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</si>
  <si>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</si>
  <si>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</si>
  <si>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</si>
  <si>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</si>
  <si>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</si>
  <si>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</si>
  <si>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</si>
  <si>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</si>
  <si>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</si>
  <si>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</si>
  <si>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</si>
  <si>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</si>
  <si>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</si>
  <si>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</si>
  <si>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</si>
  <si>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</si>
  <si>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</si>
  <si>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</si>
  <si>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</si>
  <si>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</si>
  <si>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</si>
  <si>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</si>
  <si>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</si>
  <si>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</si>
  <si>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</si>
  <si>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</si>
  <si>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</si>
  <si>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</si>
  <si>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</si>
  <si>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</si>
  <si>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</si>
  <si>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</si>
  <si>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</si>
  <si>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</si>
  <si>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</si>
  <si>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</si>
  <si>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</si>
  <si>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</si>
  <si>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</si>
  <si>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</si>
  <si>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</si>
  <si>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</si>
  <si>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</si>
  <si>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</si>
  <si>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</si>
  <si>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</si>
  <si>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</si>
  <si>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</si>
  <si>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</si>
  <si>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</si>
  <si>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</si>
  <si>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</si>
  <si>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</si>
  <si>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</si>
  <si>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</si>
  <si>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</si>
  <si>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</si>
  <si>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</si>
  <si>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</si>
  <si>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</si>
  <si>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</si>
  <si>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</si>
  <si>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</si>
  <si>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</si>
  <si>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</si>
  <si>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</si>
  <si>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</si>
  <si>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</si>
  <si>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</si>
  <si>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</si>
  <si>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</si>
  <si>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</si>
  <si>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</si>
  <si>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</si>
  <si>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</si>
  <si>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</si>
  <si>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</si>
  <si>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</si>
  <si>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</si>
  <si>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</si>
  <si>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</si>
  <si>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</si>
  <si>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</si>
  <si>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</si>
  <si>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</si>
  <si>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</si>
  <si>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</si>
  <si>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</si>
  <si>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</si>
  <si>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</si>
  <si>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</si>
  <si>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</si>
  <si>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</si>
  <si>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</si>
  <si>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</si>
  <si>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</si>
  <si>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</si>
  <si>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</si>
  <si>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</si>
  <si>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</si>
  <si>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</si>
  <si>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</si>
  <si>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</si>
  <si>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</si>
  <si>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</si>
  <si>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</si>
  <si>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</si>
  <si>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</si>
  <si>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</si>
  <si>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</si>
  <si>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</si>
  <si>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</si>
  <si>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</si>
  <si>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</si>
  <si>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</si>
  <si>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</si>
  <si>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</si>
  <si>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</si>
  <si>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</si>
  <si>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</si>
  <si>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</si>
  <si>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</si>
  <si>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</si>
  <si>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</si>
  <si>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</si>
  <si>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</si>
  <si>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</si>
  <si>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</si>
  <si>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</si>
  <si>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</si>
  <si>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</si>
  <si>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</si>
  <si>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</si>
  <si>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</si>
  <si>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</si>
  <si>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</si>
  <si>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</si>
  <si>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</si>
  <si>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</si>
  <si>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</si>
  <si>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</si>
  <si>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</si>
  <si>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</si>
  <si>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</si>
  <si>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</si>
  <si>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</si>
  <si>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</si>
  <si>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</si>
  <si>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</si>
  <si>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</si>
  <si>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</si>
  <si>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</si>
  <si>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</si>
  <si>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</si>
  <si>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</si>
  <si>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</si>
  <si>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</si>
  <si>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</si>
  <si>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</si>
  <si>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</si>
  <si>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</si>
  <si>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</si>
  <si>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</si>
  <si>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</si>
  <si>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</si>
  <si>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</si>
  <si>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</si>
  <si>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</si>
  <si>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</si>
  <si>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</si>
  <si>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</si>
  <si>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</si>
  <si>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</si>
  <si>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</si>
  <si>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</si>
  <si>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</si>
  <si>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</si>
  <si>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</si>
  <si>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</si>
  <si>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</si>
  <si>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</si>
  <si>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</si>
  <si>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</si>
  <si>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</si>
  <si>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</si>
  <si>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</si>
  <si>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</si>
  <si>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</si>
  <si>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</si>
  <si>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</si>
  <si>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</si>
  <si>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</si>
  <si>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</si>
  <si>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</si>
  <si>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</si>
  <si>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</si>
  <si>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</si>
  <si>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</si>
  <si>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</si>
  <si>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</si>
  <si>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</si>
  <si>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</si>
  <si>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</si>
  <si>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</si>
  <si>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</si>
  <si>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</si>
  <si>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</si>
  <si>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</si>
  <si>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</si>
  <si>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</si>
  <si>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</si>
  <si>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</si>
  <si>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</si>
  <si>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</si>
  <si>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</si>
  <si>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</si>
  <si>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</si>
  <si>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</si>
  <si>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</si>
  <si>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</si>
  <si>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</si>
  <si>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</si>
  <si>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</si>
  <si>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</si>
  <si>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</si>
  <si>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</si>
  <si>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</si>
  <si>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</si>
  <si>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</si>
  <si>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</si>
  <si>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</si>
  <si>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</si>
  <si>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</si>
  <si>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</si>
  <si>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</si>
  <si>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</si>
  <si>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</si>
  <si>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</si>
  <si>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</si>
  <si>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</si>
  <si>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</si>
  <si>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</si>
  <si>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</si>
  <si>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</si>
  <si>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</si>
  <si>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</si>
  <si>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</si>
  <si>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</si>
  <si>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</si>
  <si>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</si>
  <si>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</si>
  <si>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</si>
  <si>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</si>
  <si>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</si>
  <si>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</si>
  <si>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</si>
  <si>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</si>
  <si>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</si>
  <si>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</si>
  <si>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</si>
  <si>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</si>
  <si>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</si>
  <si>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</si>
  <si>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</si>
  <si>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</si>
  <si>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</si>
  <si>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</si>
  <si>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</si>
  <si>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</si>
  <si>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</si>
  <si>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</si>
  <si>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</si>
  <si>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</si>
  <si>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</si>
  <si>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</si>
  <si>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</si>
  <si>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</si>
  <si>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</si>
  <si>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</si>
  <si>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</si>
  <si>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</si>
  <si>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</si>
  <si>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</si>
  <si>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</si>
  <si>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</si>
  <si>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</si>
  <si>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</si>
  <si>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</si>
  <si>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</si>
  <si>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</si>
  <si>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</si>
  <si>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</si>
  <si>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</si>
  <si>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</si>
  <si>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</si>
  <si>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</si>
  <si>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</si>
  <si>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</si>
  <si>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</si>
  <si>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</si>
  <si>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</si>
  <si>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</si>
  <si>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</si>
  <si>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</si>
  <si>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</si>
  <si>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</si>
  <si>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</si>
  <si>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</si>
  <si>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</si>
  <si>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</si>
  <si>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</si>
  <si>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</si>
  <si>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</si>
  <si>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</si>
  <si>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</si>
  <si>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</si>
  <si>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</si>
  <si>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</si>
  <si>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</si>
  <si>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</si>
  <si>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</si>
  <si>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</si>
  <si>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</si>
  <si>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</si>
  <si>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</si>
  <si>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</si>
  <si>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</si>
  <si>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</si>
  <si>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</si>
  <si>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</si>
  <si>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</si>
  <si>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</si>
  <si>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</si>
  <si>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</si>
  <si>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</si>
  <si>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</si>
  <si>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</si>
  <si>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</si>
  <si>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</si>
  <si>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</si>
  <si>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</si>
  <si>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</si>
  <si>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</si>
  <si>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</si>
  <si>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</si>
  <si>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</si>
  <si>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</si>
  <si>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</si>
  <si>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</si>
  <si>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</si>
  <si>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</si>
  <si>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</si>
  <si>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</si>
  <si>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</si>
  <si>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</si>
  <si>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</si>
  <si>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</si>
  <si>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</si>
  <si>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</si>
  <si>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</si>
  <si>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</si>
  <si>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</si>
  <si>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</si>
  <si>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</si>
  <si>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</si>
  <si>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</si>
  <si>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</si>
  <si>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</si>
  <si>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</si>
  <si>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</si>
  <si>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</si>
  <si>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</si>
  <si>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</si>
  <si>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</si>
  <si>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</si>
  <si>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</si>
  <si>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</si>
  <si>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</si>
  <si>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</si>
  <si>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</si>
  <si>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</si>
  <si>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</si>
  <si>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</si>
  <si>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</si>
  <si>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</si>
  <si>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</si>
  <si>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</si>
  <si>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</si>
  <si>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</si>
  <si>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</si>
  <si>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</si>
  <si>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</si>
  <si>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</si>
  <si>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</si>
  <si>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</si>
  <si>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</si>
  <si>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</si>
  <si>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</si>
  <si>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</si>
  <si>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</si>
  <si>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</si>
  <si>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</si>
  <si>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</si>
  <si>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</si>
  <si>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</si>
  <si>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</si>
  <si>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</si>
  <si>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</si>
  <si>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</si>
  <si>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</si>
  <si>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</si>
  <si>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</si>
  <si>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</si>
  <si>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</si>
  <si>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</si>
  <si>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</si>
  <si>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</si>
  <si>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</si>
  <si>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</si>
  <si>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</si>
  <si>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</si>
  <si>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</si>
  <si>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</si>
  <si>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</si>
  <si>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</si>
  <si>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</si>
  <si>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</si>
  <si>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</si>
  <si>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</si>
  <si>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</si>
  <si>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</si>
  <si>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</si>
  <si>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</si>
  <si>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</si>
  <si>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</si>
  <si>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</si>
  <si>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</si>
  <si>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</si>
  <si>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</si>
  <si>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</si>
  <si>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</si>
  <si>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</si>
  <si>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</si>
  <si>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</si>
  <si>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</si>
  <si>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</si>
  <si>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</si>
  <si>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</si>
  <si>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</si>
  <si>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</si>
  <si>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</si>
  <si>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</si>
  <si>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</si>
  <si>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</si>
  <si>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</si>
  <si>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</si>
  <si>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</si>
  <si>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</si>
  <si>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</si>
  <si>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</si>
  <si>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</si>
  <si>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</si>
  <si>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</si>
  <si>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</si>
  <si>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</si>
  <si>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</si>
  <si>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</si>
  <si>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</si>
  <si>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</si>
  <si>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</si>
  <si>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</si>
  <si>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</si>
  <si>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</si>
  <si>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</si>
  <si>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</si>
  <si>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</si>
  <si>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</si>
  <si>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</si>
  <si>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</si>
  <si>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</si>
  <si>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</si>
  <si>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</si>
  <si>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</si>
  <si>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</si>
  <si>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</si>
  <si>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</si>
  <si>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</si>
  <si>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</si>
  <si>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</si>
  <si>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</si>
  <si>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</si>
  <si>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</si>
  <si>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</si>
  <si>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</si>
  <si>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</si>
  <si>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</si>
  <si>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</si>
  <si>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</si>
  <si>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</si>
  <si>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</si>
  <si>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</si>
  <si>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</si>
  <si>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</si>
  <si>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</si>
  <si>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</si>
  <si>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</si>
  <si>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</si>
  <si>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</si>
  <si>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</si>
  <si>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</si>
  <si>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</si>
  <si>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</si>
  <si>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</si>
  <si>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</si>
  <si>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</si>
  <si>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</si>
  <si>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</si>
  <si>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</si>
  <si>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</si>
  <si>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</si>
  <si>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</si>
  <si>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</si>
  <si>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</si>
  <si>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</si>
  <si>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</si>
  <si>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</si>
  <si>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</si>
  <si>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</si>
  <si>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</si>
  <si>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</si>
  <si>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</si>
  <si>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</si>
  <si>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</si>
  <si>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</si>
  <si>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</si>
  <si>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</si>
  <si>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</si>
  <si>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</si>
  <si>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</si>
  <si>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</si>
  <si>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</si>
  <si>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</si>
  <si>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</si>
  <si>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</si>
  <si>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</si>
  <si>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</si>
  <si>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</si>
  <si>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</si>
  <si>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</si>
  <si>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</si>
  <si>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</si>
  <si>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</si>
  <si>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</si>
  <si>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</si>
  <si>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</si>
  <si>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</si>
  <si>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</si>
  <si>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</si>
  <si>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</si>
  <si>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</si>
  <si>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</si>
  <si>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</si>
  <si>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</si>
  <si>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</si>
  <si>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</si>
  <si>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</si>
  <si>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</si>
  <si>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</si>
  <si>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</si>
  <si>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</si>
  <si>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</si>
  <si>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</si>
  <si>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</si>
  <si>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</si>
  <si>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</si>
  <si>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</si>
  <si>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</si>
  <si>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</si>
  <si>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</si>
  <si>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</si>
  <si>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</si>
  <si>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</si>
  <si>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</si>
  <si>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</si>
  <si>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</si>
  <si>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</si>
  <si>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</si>
  <si>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</si>
  <si>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</si>
  <si>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</si>
  <si>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</si>
  <si>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</si>
  <si>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</si>
  <si>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</si>
  <si>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</si>
  <si>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</si>
  <si>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</si>
  <si>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</si>
  <si>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</si>
  <si>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</si>
  <si>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</si>
  <si>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</si>
  <si>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</si>
  <si>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</si>
  <si>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</si>
  <si>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</si>
  <si>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</si>
  <si>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</si>
  <si>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</si>
  <si>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</si>
  <si>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</si>
  <si>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</si>
  <si>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</si>
  <si>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</si>
  <si>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</si>
  <si>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</si>
  <si>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</si>
  <si>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</si>
  <si>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</si>
  <si>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</si>
  <si>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</si>
  <si>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</si>
  <si>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</si>
  <si>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</si>
  <si>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</si>
  <si>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</si>
  <si>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</si>
  <si>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</si>
  <si>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</si>
  <si>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</si>
  <si>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</si>
  <si>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</si>
  <si>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</si>
  <si>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</si>
  <si>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</si>
  <si>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</si>
  <si>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</si>
  <si>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</si>
  <si>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</si>
  <si>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</si>
  <si>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</si>
  <si>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</si>
  <si>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</si>
  <si>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</si>
  <si>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</si>
  <si>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</si>
  <si>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</si>
  <si>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</si>
  <si>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</si>
  <si>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</si>
  <si>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</si>
  <si>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</si>
  <si>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</si>
  <si>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</si>
  <si>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</si>
  <si>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</si>
  <si>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</si>
  <si>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</si>
  <si>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</si>
  <si>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</si>
  <si>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</si>
  <si>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</si>
  <si>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</si>
  <si>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</si>
  <si>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</si>
  <si>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</si>
  <si>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</si>
  <si>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</si>
  <si>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</si>
  <si>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</si>
  <si>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</si>
  <si>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</si>
  <si>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</si>
  <si>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</si>
  <si>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</si>
  <si>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</si>
  <si>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</si>
  <si>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</si>
  <si>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</si>
  <si>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</si>
  <si>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</si>
  <si>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</si>
  <si>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</si>
  <si>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</si>
  <si>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</si>
  <si>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</si>
  <si>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</si>
  <si>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</si>
  <si>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</si>
  <si>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</si>
  <si>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</si>
  <si>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</si>
  <si>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</si>
  <si>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</si>
  <si>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</si>
  <si>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</si>
  <si>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</si>
  <si>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</si>
  <si>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</si>
  <si>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</si>
  <si>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</si>
  <si>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</si>
  <si>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</si>
  <si>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</si>
  <si>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</si>
  <si>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</si>
  <si>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</si>
  <si>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</si>
  <si>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</si>
  <si>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</si>
  <si>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</si>
  <si>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</si>
  <si>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</si>
  <si>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</si>
  <si>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</si>
  <si>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</si>
  <si>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</si>
  <si>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</si>
  <si>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</si>
  <si>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</si>
  <si>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</si>
  <si>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</si>
  <si>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</si>
  <si>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</si>
  <si>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</si>
  <si>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</si>
  <si>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</si>
  <si>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</si>
  <si>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</si>
  <si>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</si>
  <si>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</si>
  <si>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</si>
  <si>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</si>
  <si>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</si>
  <si>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</si>
  <si>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</si>
  <si>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</si>
  <si>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</si>
  <si>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</si>
  <si>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</si>
  <si>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</si>
  <si>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</si>
  <si>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</si>
  <si>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</si>
  <si>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</si>
  <si>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</si>
  <si>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</si>
  <si>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</si>
  <si>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</si>
  <si>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</si>
  <si>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</si>
  <si>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</si>
  <si>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</si>
  <si>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</si>
  <si>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</si>
  <si>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</si>
  <si>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</si>
  <si>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</si>
  <si>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</si>
  <si>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</si>
  <si>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</si>
  <si>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</si>
  <si>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</si>
  <si>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</si>
  <si>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</si>
  <si>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</si>
  <si>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</si>
  <si>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</si>
  <si>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</si>
  <si>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</si>
  <si>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</si>
  <si>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</si>
  <si>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</si>
  <si>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</si>
  <si>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</si>
  <si>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</si>
  <si>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</si>
  <si>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</si>
  <si>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</si>
  <si>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</si>
  <si>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</si>
  <si>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</si>
  <si>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</si>
  <si>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</si>
  <si>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</si>
  <si>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</si>
  <si>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</si>
  <si>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</si>
  <si>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</si>
  <si>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</si>
  <si>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</si>
  <si>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</si>
  <si>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</si>
  <si>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</si>
  <si>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</si>
  <si>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</si>
  <si>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</si>
  <si>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</si>
  <si>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</si>
  <si>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</si>
  <si>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</si>
  <si>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</si>
  <si>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</si>
  <si>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</si>
  <si>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</si>
  <si>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</si>
  <si>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</si>
  <si>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</si>
  <si>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</si>
  <si>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</si>
  <si>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</si>
  <si>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</si>
  <si>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</si>
  <si>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</si>
  <si>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</si>
  <si>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</si>
  <si>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</si>
  <si>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</si>
  <si>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</si>
  <si>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</si>
  <si>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</si>
  <si>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</si>
  <si>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</si>
  <si>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</si>
  <si>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</si>
  <si>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</si>
  <si>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</si>
  <si>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</si>
  <si>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</si>
  <si>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</si>
  <si>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</si>
  <si>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</si>
  <si>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</si>
  <si>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</si>
  <si>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</si>
  <si>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</si>
  <si>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</si>
  <si>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</si>
  <si>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</si>
  <si>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</si>
  <si>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</si>
  <si>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</si>
  <si>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</si>
  <si>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</si>
  <si>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</si>
  <si>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</si>
  <si>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</si>
  <si>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</si>
  <si>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</si>
  <si>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</si>
  <si>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</si>
  <si>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</si>
  <si>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</si>
  <si>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</si>
  <si>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</si>
  <si>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</si>
  <si>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</si>
  <si>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</si>
  <si>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</si>
  <si>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</si>
  <si>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</si>
  <si>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</si>
  <si>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</si>
  <si>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</si>
  <si>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</si>
  <si>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</si>
  <si>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</si>
  <si>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</si>
  <si>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</si>
  <si>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</si>
  <si>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</si>
  <si>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</si>
  <si>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</si>
  <si>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</si>
  <si>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</si>
  <si>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</si>
  <si>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</si>
  <si>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</si>
  <si>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</si>
  <si>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</si>
  <si>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</si>
  <si>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</si>
  <si>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</si>
  <si>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</si>
  <si>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</si>
  <si>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</si>
  <si>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</si>
  <si>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</si>
  <si>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</si>
  <si>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</si>
  <si>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</si>
  <si>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</si>
  <si>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</si>
  <si>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</si>
  <si>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</si>
  <si>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</si>
  <si>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</si>
  <si>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</si>
  <si>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</si>
  <si>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</si>
  <si>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</si>
  <si>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</si>
  <si>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</si>
  <si>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</si>
  <si>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</si>
  <si>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</si>
  <si>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</si>
  <si>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</si>
  <si>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</si>
  <si>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</si>
  <si>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</si>
  <si>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</si>
  <si>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</si>
  <si>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</si>
  <si>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</si>
  <si>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</si>
  <si>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</si>
  <si>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</si>
  <si>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</si>
  <si>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</si>
  <si>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</si>
  <si>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</si>
  <si>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</si>
  <si>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</si>
  <si>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</si>
  <si>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</si>
  <si>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</si>
  <si>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</si>
  <si>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</si>
  <si>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</si>
  <si>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</si>
  <si>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</si>
  <si>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</si>
  <si>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</si>
  <si>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</si>
  <si>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</si>
  <si>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</si>
  <si>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</si>
  <si>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</si>
  <si>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</si>
  <si>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</si>
  <si>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</si>
  <si>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</si>
  <si>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</si>
  <si>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</si>
  <si>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</si>
  <si>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</si>
  <si>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</si>
  <si>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</si>
  <si>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</si>
  <si>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</si>
  <si>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</si>
  <si>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</si>
  <si>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</si>
  <si>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</si>
  <si>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</si>
  <si>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</si>
  <si>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</si>
  <si>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</si>
  <si>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</si>
  <si>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</si>
  <si>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</si>
  <si>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</si>
  <si>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</si>
  <si>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</si>
  <si>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</si>
  <si>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</si>
  <si>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</si>
  <si>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</si>
  <si>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</si>
  <si>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</si>
  <si>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</si>
  <si>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</si>
  <si>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</si>
  <si>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</si>
  <si>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</si>
  <si>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</si>
  <si>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</si>
  <si>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</si>
  <si>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</si>
  <si>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</si>
  <si>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</si>
  <si>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</si>
  <si>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</si>
  <si>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</si>
  <si>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</si>
  <si>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</si>
  <si>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</si>
  <si>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</si>
  <si>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</si>
  <si>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</si>
  <si>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</si>
  <si>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</si>
  <si>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</si>
  <si>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</si>
  <si>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</si>
  <si>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</si>
  <si>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</si>
  <si>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</si>
  <si>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</si>
  <si>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</si>
  <si>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</si>
  <si>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</si>
  <si>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</si>
  <si>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</si>
  <si>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</si>
  <si>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</si>
  <si>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</si>
  <si>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</si>
  <si>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</si>
  <si>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</si>
  <si>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</si>
  <si>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</si>
  <si>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</si>
  <si>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</si>
  <si>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</si>
  <si>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</si>
  <si>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</si>
  <si>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</si>
  <si>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</si>
  <si>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</si>
  <si>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</si>
  <si>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</si>
  <si>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</si>
  <si>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</si>
  <si>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</si>
  <si>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</si>
  <si>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</si>
  <si>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</si>
  <si>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</si>
  <si>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</si>
  <si>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</si>
  <si>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</si>
  <si>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</si>
  <si>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</si>
  <si>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</si>
  <si>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</si>
  <si>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</si>
  <si>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</si>
  <si>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</si>
  <si>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</si>
  <si>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</si>
  <si>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</si>
  <si>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</si>
  <si>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</si>
  <si>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</si>
  <si>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</si>
  <si>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</si>
  <si>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</si>
  <si>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</si>
  <si>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</si>
  <si>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</si>
  <si>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</si>
  <si>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</si>
  <si>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</si>
  <si>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</si>
  <si>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</si>
  <si>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</si>
  <si>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</si>
  <si>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</si>
  <si>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</si>
  <si>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</si>
  <si>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</si>
  <si>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</si>
  <si>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</si>
  <si>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</si>
  <si>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</si>
  <si>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</si>
  <si>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</si>
  <si>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</si>
  <si>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</si>
  <si>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</si>
  <si>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</si>
  <si>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</si>
  <si>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</si>
  <si>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</si>
  <si>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</si>
  <si>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</si>
  <si>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</si>
  <si>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</si>
  <si>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</si>
  <si>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</si>
  <si>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</si>
  <si>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</si>
  <si>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</si>
  <si>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</si>
  <si>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</si>
  <si>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</si>
  <si>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</si>
  <si>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</si>
  <si>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</si>
  <si>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</si>
  <si>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</si>
  <si>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</si>
  <si>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</si>
  <si>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</si>
  <si>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</si>
  <si>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</si>
  <si>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</si>
  <si>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</si>
  <si>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</si>
  <si>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</si>
  <si>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</si>
  <si>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</si>
  <si>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</si>
  <si>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</si>
  <si>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</si>
  <si>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</si>
  <si>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</si>
  <si>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</si>
  <si>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</si>
  <si>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</si>
  <si>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</si>
  <si>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</si>
  <si>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</si>
  <si>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</si>
  <si>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</si>
  <si>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</si>
  <si>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</si>
  <si>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</si>
  <si>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</si>
  <si>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</si>
  <si>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</si>
  <si>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</si>
  <si>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</si>
  <si>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</si>
  <si>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</si>
  <si>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</si>
  <si>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</si>
  <si>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</si>
  <si>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</si>
  <si>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</si>
  <si>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</si>
  <si>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</si>
  <si>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</si>
  <si>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</si>
  <si>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</si>
  <si>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</si>
  <si>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</si>
  <si>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</si>
  <si>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</si>
  <si>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</si>
  <si>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</si>
  <si>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</si>
  <si>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</si>
  <si>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</si>
  <si>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</si>
  <si>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</si>
  <si>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</si>
  <si>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</si>
  <si>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</si>
  <si>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</si>
  <si>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</si>
  <si>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</si>
  <si>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</si>
  <si>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</si>
  <si>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</si>
  <si>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</si>
  <si>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</si>
  <si>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</si>
  <si>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</si>
  <si>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</si>
  <si>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</si>
  <si>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</si>
  <si>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</si>
  <si>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</si>
  <si>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</si>
  <si>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</si>
  <si>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</si>
  <si>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</si>
  <si>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</si>
  <si>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</si>
  <si>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</si>
  <si>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</si>
  <si>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</si>
  <si>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</si>
  <si>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</si>
  <si>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</si>
  <si>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</si>
  <si>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</si>
  <si>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</si>
  <si>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</si>
  <si>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</si>
  <si>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</si>
  <si>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</si>
  <si>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</si>
  <si>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</si>
  <si>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</si>
  <si>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</si>
  <si>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</si>
  <si>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</si>
  <si>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</si>
  <si>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</si>
  <si>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</si>
  <si>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</si>
  <si>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</si>
  <si>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</si>
  <si>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</si>
  <si>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</si>
  <si>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</si>
  <si>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</si>
  <si>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</si>
  <si>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</si>
  <si>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</si>
  <si>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</si>
  <si>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</si>
  <si>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</si>
  <si>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</si>
  <si>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</si>
  <si>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</si>
  <si>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</si>
  <si>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</si>
  <si>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</si>
  <si>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</si>
  <si>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</si>
  <si>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</si>
  <si>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</si>
  <si>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</si>
  <si>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</si>
  <si>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</si>
  <si>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</si>
  <si>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</si>
  <si>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</si>
  <si>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</si>
  <si>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</si>
  <si>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</si>
  <si>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</si>
  <si>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</si>
  <si>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</si>
  <si>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</si>
  <si>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</si>
  <si>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</si>
  <si>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</si>
  <si>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</si>
  <si>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</si>
  <si>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</si>
  <si>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</si>
  <si>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</si>
  <si>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</si>
  <si>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</si>
  <si>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</si>
  <si>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</si>
  <si>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</si>
  <si>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</si>
  <si>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</si>
  <si>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</si>
  <si>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</si>
  <si>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</si>
  <si>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</si>
  <si>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</si>
  <si>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</si>
  <si>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</si>
  <si>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</si>
  <si>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</si>
  <si>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</si>
  <si>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</si>
  <si>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</si>
  <si>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</si>
  <si>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</si>
  <si>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</si>
  <si>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</si>
  <si>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</si>
  <si>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</si>
  <si>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</si>
  <si>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</si>
  <si>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</si>
  <si>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</si>
  <si>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</si>
  <si>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</si>
  <si>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RT site and team trying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</si>
</sst>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304.81026956018468</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4.2711689813586418E-2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45967.758695486111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45967.758695486111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45967.758695486111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45967.758695486111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45967.758695486111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45967.758695486111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45967.758695486111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45967.758695486111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45967.758695486111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45967.758695486111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45967.758695486111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45967.758695486111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45967.758695486111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45967.758695486111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45967.758695486111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45967.758695486111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45967.758695486111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45967.758695486111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45967.758695486111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45967.758695486111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45967.758695486111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45967.758695486111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45967.758695486111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45967.758695486111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45967.758695486111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45967.758695486111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45967.758695486111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45967.758695486111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45967.758695486111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45967.758695486111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45967.758695486111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45967.758695486111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45967.758695486111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45967.758695486111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45967.758695486111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45967.758695486111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45967.758695486111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45967.758695486111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45967.758695486111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45967.758695486111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45967.758695486111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45967.758695486111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45967.758695486111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45967.758695486111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45967.758695486111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45967.758695486111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45967.758695486111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45967.758695486111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45967.758695486111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45967.758695486111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45967.758695486111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45967.758695486111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45967.758695486111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45967.758695486111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45967.758695486111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45967.758695486111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45967.758695486111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45967.758695486111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45967.758695486111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45967.758695486111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45967.758695486111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45967.758695486111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45967.758695486111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45967.758695486111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45967.758695486111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45967.758695486111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45967.758695486111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45967.758695486111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45967.758695486111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45967.758695486111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45967.758695486111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45967.758695486111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45967.758695486111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45967.758695486111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45967.758695486111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45967.758695486111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45967.758695486111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45967.758695486111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45967.758695486111</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45967.758695486111</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45967.758695486111</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8D1BA9F2-7512-4F4D-A463-F3D08C2FDE0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142.75885752314935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45967.758695486111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45967.758695486111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45967.758695486111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45967.758695486111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45967.758695486111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45967.758695486111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45967.758695486111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45967.758695486111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45967.758695486111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45967.758695486111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45967.758695486111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45967.758695486111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45967.758695486111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45967.758695486111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45967.758695486111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45967.758695486111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45967.758695486111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45967.758695486111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45967.758695486111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45967.758695486111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45967.758695486111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45967.758695486111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45967.758695486111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45967.758695486111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45967.758695486111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45967.758695486111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45967.758695486111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45967.758695486111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45967.758695486111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45967.758695486111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45967.758695486111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45967.758695486111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45967.758695486111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45967.758695486111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45967.758695486111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45967.758695486111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45967.758695486111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45967.758695486111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45967.758695486111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45967.758695486111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45967.758695486111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45967.758695486111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45967.758695486111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45967.758695486111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45967.758695486111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45967.758695486111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45967.758695486111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45967.758695486111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45967.758695486111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45967.758695486111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45967.758695486111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45967.758695486111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45967.758695486111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45967.758695486111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45967.758695486111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45967.758695486111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45967.758695486111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45967.758695486111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45967.758695486111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45967.758695486111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45967.758695486111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45967.758695486111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45967.758695486111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45967.758695486111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45967.758695486111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45967.758695486111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45967.758695486111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45967.758695486111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45967.758695486111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45967.758695486111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45967.758695486111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45967.758695486111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45967.758695486111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45967.758695486111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45967.758695486111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45967.758695486111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45967.758695486111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45967.758695486111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45967.758695486111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45967.758695486111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45967.758695486111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45967.758695486111</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45967.758695486111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45967.758695486111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45967.758695486111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45967.758695486111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45967.758695486111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45967.758695486111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45967.758695486111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45967.758695486111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45967.758695486111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45967.758695486111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45967.758695486111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45967.758695486111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45967.758695486111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45967.758695486111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45967.758695486111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45967.758695486111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45967.758695486111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45967.758695486111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45967.758695486111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45967.758695486111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45967.758695486111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45967.758695486111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45967.758695486111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45967.758695486111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45967.758695486111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45967.758695486111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45967.758695486111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45967.758695486111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45967.758695486111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45967.758695486111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45967.758695486111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45967.758695486111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45967.758695486111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45967.758695486111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45967.758695486111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45967.758695486111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45967.758695486111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45967.758695486111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45967.758695486111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45967.758695486111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45967.758695486111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45967.758695486111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45967.758695486111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45967.758695486111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45967.758695486111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45967.758695486111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45967.758695486111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45967.758695486111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45967.758695486111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45967.758695486111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45967.758695486111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45967.758695486111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45967.758695486111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45967.758695486111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45967.758695486111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45967.758695486111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45967.758695486111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45967.758695486111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45967.758695486111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45967.758695486111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45967.758695486111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45967.758695486111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45967.758695486111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45967.758695486111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45967.758695486111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45967.758695486111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45967.758695486111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45967.758695486111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45967.758695486111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45967.758695486111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45967.758695486111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45967.758695486111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45967.758695486111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45967.758695486111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45967.758695486111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45967.758695486111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45967.758695486111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45967.758695486111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45967.758695486111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45967.758695486111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45967.758695486111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45967.758695486111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45967.758695486111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45967.758695486111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45967.758695486111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45967.758695486111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45967.758695486111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45967.758695486111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45967.758695486111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45967.758695486111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45967.758695486111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45967.758695486111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45967.758695486111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45967.758695486111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45967.758695486111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45967.758695486111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45967.758695486111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45967.758695486111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45967.758695486111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45967.758695486111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45967.758695486111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45967.758695486111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45967.758695486111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45967.758695486111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45967.758695486111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45967.758695486111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45967.758695486111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45967.758695486111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45967.758695486111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45967.758695486111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45967.758695486111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45967.758695486111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45967.758695486111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45967.758695486111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45967.758695486111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45967.758695486111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45967.758695486111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45967.758695486111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45967.758695486111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45967.758695486111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45967.758695486111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45967.758695486111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45967.758695486111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45967.758695486111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45967.758695486111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45967.758695486111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45967.758695486111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45967.758695486111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45967.758695486111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45967.758695486111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45967.758695486111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45967.758695486111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45967.758695486111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45967.758695486111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45967.758695486111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45967.758695486111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45967.758695486111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45967.758695486111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45967.758695486111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45967.758695486111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45967.758695486111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45967.758695486111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45967.758695486111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45967.758695486111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45967.758695486111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45967.758695486111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45967.758695486111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45967.758695486111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45967.758695486111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45967.758695486111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45967.758695486111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45967.758695486111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45967.758695486111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45967.758695486111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45967.758695486111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45967.758695486111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45967.758695486111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45967.758695486111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45967.758695486111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45967.758695486111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45967.758695486111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45967.758695486111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45967.758695486111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45967.758695486111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45967.758695486111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45967.758695486111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45967.758695486111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45967.758695486111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45967.758695486111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45967.758695486111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45967.758695486111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45967.758695486111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45967.758695486111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45967.758695486111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45967.758695486111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45967.758695486111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45967.758695486111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45967.758695486111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45967.758695486111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45967.758695486111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45967.758695486111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45967.758695486111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45967.758695486111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45967.758695486111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45967.758695486111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45967.758695486111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45967.758695486111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45967.758695486111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45967.758695486111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45967.758695486111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45967.758695486111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45967.758695486111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45967.758695486111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45967.758695486111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45967.758695486111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45967.758695486111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45967.758695486111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45967.758695486111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45967.758695486111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45967.758695486111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45967.758695486111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45967.758695486111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45967.758695486111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45967.758695486111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45967.758695486111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45967.758695486111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45967.758695486111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45967.758695486111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45967.758695486111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45967.758695486111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45967.758695486111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45967.758695486111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45967.758695486111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45967.758695486111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45967.758695486111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45967.758695486111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45967.758695486111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45967.758695486111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45967.758695486111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45967.758695486111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45967.758695486111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45967.758695486111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45967.758695486111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45967.758695486111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45967.758695486111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45967.758695486111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45967.758695486111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45967.758695486111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45967.758695486111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45967.758695486111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45967.758695486111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45967.758695486111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45967.758695486111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45967.758695486111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45967.758695486111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45967.758695486111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45967.758695486111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45967.758695486111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45967.758695486111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45967.758695486111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45967.758695486111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45967.758695486111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45967.758695486111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45967.758695486111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45967.758695486111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45967.758695486111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45967.758695486111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45967.758695486111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45967.758695486111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45967.758695486111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45967.758695486111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45967.758695486111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45967.758695486111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45967.758695486111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45967.758695486111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45967.758695486111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45967.758695486111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45967.758695486111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45967.758695486111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45967.758695486111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45967.758695486111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45967.758695486111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45967.758695486111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45967.758695486111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45967.758695486111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45967.758695486111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45967.758695486111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45967.758695486111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45967.758695486111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45967.758695486111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45967.758695486111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45967.758695486111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45967.758695486111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45967.758695486111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45967.758695486111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45967.758695486111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45967.758695486111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45967.758695486111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45967.758695486111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45967.758695486111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45967.758695486111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45967.758695486111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45967.758695486111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45967.758695486111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45967.758695486111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45967.758695486111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45967.758695486111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45967.758695486111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45967.758695486111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45967.758695486111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45967.758695486111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45967.758695486111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45967.758695486111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45967.758695486111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45967.758695486111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45967.758695486111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45967.758695486111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45967.758695486111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45967.758695486111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45967.758695486111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45967.758695486111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45967.758695486111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45967.758695486111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45967.758695486111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45967.758695486111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45967.758695486111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45967.758695486111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45967.758695486111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45967.758695486111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45967.758695486111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45967.758695486111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45967.758695486111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45967.758695486111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45967.758695486111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45967.758695486111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45967.758695486111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45967.758695486111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45967.758695486111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45967.758695486111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45967.758695486111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45967.758695486111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45967.758695486111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45967.758695486111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45967.758695486111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45967.758695486111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45967.758695486111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45967.758695486111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45967.758695486111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45967.758695486111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45967.758695486111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45967.758695486111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45967.758695486111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45967.758695486111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45967.758695486111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45967.758695486111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45967.758695486111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45967.758695486111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45967.758695486111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45967.758695486111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45967.758695486111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45967.758695486111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45967.758695486111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45967.758695486111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45967.758695486111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45967.758695486111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45967.758695486111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45967.758695486111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45967.758695486111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45967.758695486111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45967.758695486111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45967.758695486111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45967.758695486111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45967.758695486111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45967.758695486111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45967.758695486111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45967.758695486111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45967.758695486111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45967.758695486111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45967.758695486111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45967.758695486111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45967.758695486111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45967.758695486111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45967.758695486111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45967.758695486111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45967.758695486111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45967.758695486111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45967.758695486111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45967.758695486111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45967.758695486111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45967.758695486111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45967.758695486111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45967.758695486111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45967.758695486111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45967.758695486111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45967.758695486111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45967.758695486111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45967.758695486111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45967.758695486111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45967.758695486111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45967.758695486111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45967.758695486111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45967.758695486111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45967.758695486111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45967.758695486111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45967.758695486111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45967.758695486111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45967.758695486111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45967.758695486111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45967.758695486111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45967.758695486111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45967.758695486111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45967.758695486111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45967.758695486111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45967.758695486111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45967.758695486111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45967.758695486111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45967.758695486111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45967.758695486111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45967.758695486111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45967.758695486111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45967.758695486111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45967.758695486111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45967.758695486111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45967.758695486111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45967.758695486111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45967.758695486111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45967.758695486111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45967.758695486111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45967.758695486111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45967.758695486111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45967.758695486111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45967.758695486111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45967.758695486111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45967.758695486111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45967.758695486111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45967.758695486111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45967.758695486111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45967.758695486111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45967.758695486111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45967.758695486111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45967.758695486111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45967.758695486111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45967.758695486111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45967.758695486111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45967.758695486111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45967.758695486111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45967.758695486111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45967.758695486111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45967.758695486111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45967.758695486111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45967.758695486111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45967.758695486111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45967.758695486111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45967.758695486111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45967.758695486111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45967.758695486111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45967.758695486111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45967.758695486111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45967.758695486111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45967.758695486111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45967.758695486111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45967.758695486111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45967.758695486111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45967.758695486111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45967.758695486111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45967.758695486111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45967.758695486111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45967.758695486111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45967.758695486111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45967.758695486111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45967.758695486111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45967.758695486111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45967.758695486111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45967.758695486111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45967.758695486111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45967.758695486111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45967.758695486111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45967.758695486111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45967.758695486111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45967.758695486111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45967.758695486111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45967.758695486111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45967.758695486111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45967.758695486111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45967.758695486111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45967.758695486111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45967.758695486111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45967.758695486111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45967.758695486111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45967.758695486111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45967.758695486111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45967.758695486111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45967.758695486111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45967.758695486111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45967.758695486111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45967.758695486111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45967.758695486111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45967.758695486111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45967.758695486111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45967.758695486111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45967.758695486111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45967.758695486111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45967.758695486111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45967.758695486111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45967.758695486111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45967.758695486111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45967.758695486111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45967.758695486111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45967.758695486111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45967.758695486111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45967.758695486111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45967.758695486111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45967.758695486111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45967.758695486111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45967.758695486111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45967.758695486111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45967.758695486111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45967.758695486111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45967.758695486111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45967.758695486111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45967.758695486111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45967.758695486111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45967.758695486111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45967.758695486111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45967.758695486111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45967.758695486111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45967.758695486111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45967.758695486111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45967.758695486111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45967.758695486111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45967.758695486111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45967.758695486111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45967.758695486111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45967.758695486111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45967.758695486111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45967.758695486111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45967.758695486111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45967.758695486111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45967.758695486111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45967.758695486111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45967.758695486111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45967.758695486111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45967.758695486111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45967.758695486111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45967.758695486111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45967.758695486111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45967.758695486111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45967.758695486111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45967.758695486111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45967.758695486111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45967.758695486111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45967.758695486111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45967.758695486111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45967.758695486111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45967.758695486111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45967.758695486111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45967.758695486111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45967.758695486111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45967.758695486111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45967.758695486111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45967.758695486111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45967.758695486111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45967.758695486111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45967.758695486111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45967.758695486111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45967.758695486111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45967.758695486111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45967.758695486111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45967.758695486111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45967.758695486111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45967.758695486111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45967.758695486111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45967.758695486111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45967.758695486111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45967.758695486111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45967.758695486111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45967.758695486111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45967.758695486111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45967.758695486111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45967.758695486111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45967.758695486111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45967.758695486111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45967.758695486111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45967.758695486111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45967.758695486111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45967.758695486111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45967.758695486111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45967.758695486111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45967.758695486111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45967.758695486111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45967.758695486111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45967.758695486111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45967.758695486111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45967.758695486111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45967.758695486111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45967.758695486111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45967.758695486111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45967.758695486111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45967.758695486111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45967.758695486111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45967.758695486111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45967.758695486111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45967.758695486111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45967.758695486111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45967.758695486111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45967.758695486111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45967.758695486111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45967.758695486111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45967.758695486111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45967.758695486111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45967.758695486111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45967.758695486111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45967.758695486111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45967.758695486111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45967.758695486111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45967.758695486111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45967.758695486111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45967.758695486111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45967.758695486111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45967.758695486111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45967.758695486111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45967.758695486111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45967.758695486111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45967.758695486111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45967.758695486111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45967.758695486111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45967.758695486111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45967.758695486111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45967.758695486111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45967.758695486111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45967.758695486111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45967.758695486111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45967.758695486111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45967.758695486111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45967.758695486111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45967.758695486111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45967.758695486111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45967.758695486111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45967.758695486111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45967.758695486111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45967.758695486111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45967.758695486111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45967.758695486111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45967.758695486111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45967.758695486111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45967.758695486111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45967.758695486111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45967.758695486111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45967.758695486111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45967.758695486111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45967.758695486111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45967.758695486111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45967.758695486111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45967.758695486111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45967.758695486111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45967.758695486111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45967.758695486111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45967.758695486111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45967.758695486111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45967.758695486111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45967.758695486111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45967.758695486111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45967.758695486111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45967.758695486111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45967.758695486111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45967.758695486111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45967.758695486111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45967.758695486111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45967.758695486111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45967.758695486111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45967.758695486111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45967.758695486111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45967.758695486111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45967.758695486111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45967.758695486111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45967.758695486111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45967.758695486111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45967.758695486111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45967.758695486111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45967.758695486111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45967.758695486111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45967.758695486111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45967.758695486111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45967.758695486111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45967.758695486111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45967.758695486111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45967.758695486111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45967.758695486111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45967.758695486111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45967.758695486111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45967.758695486111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45967.758695486111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45967.758695486111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45967.758695486111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45967.758695486111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45967.758695486111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45967.758695486111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45967.758695486111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45967.758695486111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45967.758695486111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45967.758695486111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45967.758695486111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45967.758695486111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45967.758695486111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45967.758695486111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45967.758695486111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45967.758695486111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45967.758695486111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45967.758695486111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45967.758695486111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45967.758695486111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45967.758695486111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45967.758695486111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45967.758695486111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45967.758695486111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45967.758695486111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45967.758695486111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45967.758695486111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45967.758695486111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45967.758695486111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45967.758695486111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45967.758695486111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45967.758695486111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45967.758695486111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45967.758695486111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45967.758695486111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45967.758695486111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45967.758695486111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45967.758695486111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45967.758695486111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45967.758695486111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45967.758695486111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45967.758695486111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45967.758695486111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45967.758695486111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45967.758695486111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45967.758695486111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45967.758695486111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45967.758695486111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45967.758695486111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45967.758695486111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45967.758695486111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45967.758695486111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45967.758695486111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45967.758695486111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45967.758695486111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45967.758695486111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45967.758695486111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45967.758695486111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45967.758695486111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45967.758695486111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45967.758695486111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45967.758695486111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45967.758695486111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45967.758695486111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45967.758695486111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45967.758695486111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45967.758695486111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45967.758695486111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45967.758695486111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45967.758695486111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45967.758695486111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45967.758695486111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45967.758695486111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45967.758695486111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45967.758695486111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45967.758695486111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45967.758695486111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45967.758695486111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45967.758695486111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45967.758695486111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45967.758695486111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45967.758695486111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45967.758695486111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45967.758695486111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45967.758695486111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45967.758695486111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45967.758695486111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45967.758695486111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45967.758695486111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45967.758695486111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45967.758695486111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45967.758695486111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45967.758695486111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45967.758695486111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45967.758695486111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45967.758695486111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45967.758695486111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45967.758695486111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45967.758695486111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45967.758695486111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45967.758695486111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45967.758695486111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45967.758695486111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45967.758695486111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45967.758695486111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45967.758695486111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45967.758695486111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45967.758695486111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45967.758695486111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45967.758695486111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45967.758695486111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45967.758695486111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45967.758695486111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45967.758695486111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45967.758695486111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45967.758695486111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45967.758695486111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45967.758695486111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45967.758695486111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45967.758695486111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45967.758695486111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45967.758695486111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45967.758695486111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45967.758695486111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45967.758695486111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45967.758695486111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45967.758695486111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45967.758695486111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45967.758695486111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45967.758695486111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45967.758695486111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45967.758695486111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45967.758695486111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45967.758695486111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45967.758695486111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45967.758695486111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45967.758695486111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45967.758695486111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45967.758695486111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45967.758695486111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45967.758695486111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45967.758695486111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45967.758695486111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45967.758695486111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45967.758695486111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45967.758695486111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45967.758695486111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45967.758695486111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45967.758695486111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45967.758695486111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45967.758695486111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45967.758695486111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45967.758695486111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45967.758695486111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45967.758695486111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45967.758695486111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45967.758695486111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45967.758695486111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45967.758695486111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45967.758695486111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45967.758695486111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45967.758695486111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45967.758695486111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45967.758695486111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45967.758695486111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45967.758695486111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45967.758695486111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45967.758695486111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45967.758695486111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45967.758695486111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45967.758695486111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45967.758695486111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45967.758695486111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45967.758695486111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45967.758695486111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45967.758695486111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45967.758695486111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45967.758695486111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45967.758695486111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45967.758695486111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45967.758695486111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45967.758695486111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45967.758695486111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45967.758695486111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45967.758695486111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45967.758695486111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45967.758695486111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45967.758695486111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45967.758695486111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45967.758695486111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45967.758695486111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45967.758695486111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45967.758695486111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45967.758695486111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45967.758695486111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45967.758695486111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45967.758695486111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45967.758695486111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45967.758695486111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45967.758695486111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45967.758695486111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45967.758695486111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45967.758695486111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45967.758695486111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45967.758695486111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45967.758695486111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45967.758695486111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45967.758695486111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45967.758695486111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45967.758695486111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45967.758695486111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45967.758695486111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45967.758695486111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45967.758695486111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45967.758695486111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45967.758695486111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45967.758695486111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45967.758695486111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45967.758695486111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45967.758695486111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45967.758695486111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45967.758695486111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45967.758695486111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45967.758695486111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45967.758695486111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45967.758695486111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45967.758695486111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45967.758695486111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45967.758695486111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45967.758695486111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45967.758695486111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45967.758695486111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45967.758695486111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45967.758695486111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45967.758695486111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45967.758695486111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45967.758695486111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45967.758695486111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45967.758695486111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45967.758695486111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45967.758695486111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45967.758695486111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45967.758695486111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45967.758695486111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45967.758695486111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45967.758695486111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45967.758695486111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45967.758695486111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45967.758695486111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45967.758695486111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45967.758695486111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45967.758695486111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45967.758695486111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45967.758695486111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45967.758695486111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45967.758695486111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45967.758695486111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45967.758695486111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45967.758695486111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45967.758695486111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45967.758695486111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45967.758695486111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45967.758695486111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45967.758695486111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45967.758695486111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45967.758695486111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45967.758695486111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45967.758695486111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45967.758695486111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45967.758695486111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45967.758695486111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45967.758695486111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45967.758695486111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45967.758695486111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45967.758695486111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45967.758695486111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45967.758695486111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45967.758695486111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45967.758695486111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45967.758695486111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45967.758695486111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45967.758695486111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45967.758695486111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45967.758695486111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45967.758695486111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45967.758695486111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45967.758695486111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45967.758695486111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45967.758695486111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45967.758695486111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45967.758695486111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45967.758695486111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45967.758695486111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45967.758695486111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45967.758695486111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45967.758695486111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45967.758695486111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45967.758695486111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45967.758695486111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45967.758695486111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45967.758695486111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45967.758695486111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45967.758695486111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45967.758695486111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45967.758695486111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45967.758695486111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45967.758695486111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45967.758695486111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45967.758695486111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45967.758695486111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45967.758695486111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45967.758695486111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45967.758695486111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45967.758695486111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45967.758695486111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45967.758695486111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45967.758695486111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45967.758695486111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45967.758695486111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45967.758695486111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45967.758695486111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45967.758695486111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45967.758695486111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45967.758695486111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45967.758695486111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45967.758695486111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45967.758695486111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45967.758695486111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45967.758695486111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45967.758695486111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45967.758695486111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45967.758695486111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45967.758695486111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45967.758695486111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45967.758695486111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45967.758695486111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45967.758695486111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45967.758695486111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45967.758695486111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45967.758695486111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45967.758695486111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45967.758695486111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45967.758695486111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45967.758695486111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45967.758695486111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45967.758695486111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45967.758695486111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45967.758695486111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45967.758695486111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45967.758695486111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45967.758695486111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45967.758695486111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45967.758695486111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45967.758695486111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45967.758695486111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45967.758695486111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45967.758695486111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45967.758695486111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45967.758695486111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45967.758695486111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45967.758695486111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45967.758695486111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45967.758695486111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45967.758695486111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45967.758695486111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45967.758695486111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45967.758695486111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45967.758695486111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45967.758695486111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45967.758695486111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45967.758695486111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45967.758695486111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45967.758695486111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45967.758695486111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45967.758695486111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45967.758695486111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45967.758695486111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45967.758695486111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45967.758695486111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45967.758695486111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45967.758695486111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45967.758695486111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45967.758695486111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45967.758695486111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45967.758695486111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45967.758695486111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45967.758695486111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45967.758695486111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45967.758695486111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45967.758695486111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45967.758695486111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F18" sqref="F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264.27797789351462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45967.758695486111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45967.758695486111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45967.758695486111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45967.758695486111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45967.758695486111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45967.758695486111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45967.758695486111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45967.758695486111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45967.758695486111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45967.758695486111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45967.758695486111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45967.758695486111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45967.758695486111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45967.758695486111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45967.758695486111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45967.758695486111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45967.758695486111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45967.758695486111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45967.758695486111</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45967.758695486111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45967.758695486111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45967.758695486111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45967.758695486111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45967.758695486111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45967.758695486111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45967.758695486111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45967.758695486111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45967.758695486111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45967.758695486111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45967.758695486111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45967.758695486111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45967.758695486111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45967.758695486111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45967.758695486111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45967.758695486111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45967.758695486111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45967.758695486111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45967.758695486111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45967.758695486111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45967.758695486111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45967.758695486111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45967.758695486111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45967.758695486111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45967.758695486111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45967.758695486111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45967.758695486111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45967.758695486111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45967.758695486111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45967.758695486111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45967.758695486111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45967.758695486111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45967.758695486111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45967.758695486111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45967.758695486111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45967.758695486111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45967.758695486111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45967.758695486111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45967.758695486111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45967.758695486111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45967.758695486111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45967.758695486111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45967.758695486111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45967.758695486111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45967.758695486111</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75.926635300922499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41.569818171294173</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19.097584374998405</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45967.758695486111</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45967.758695486111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45967.758695486111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45967.758695486111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45967.758695486111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45967.758695486111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45967.758695486111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45967.758695486111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45967.758695486111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45967.758695486111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45967.758695486111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45967.758695486111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45967.758695486111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45967.758695486111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45967.758695486111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45967.758695486111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45967.758695486111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45967.758695486111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45967.758695486111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45967.758695486111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45967.758695486111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45967.758695486111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45967.758695486111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45967.758695486111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45967.758695486111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45967.758695486111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45967.758695486111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45967.758695486111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45967.758695486111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45967.758695486111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45967.758695486111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45967.758695486111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45967.758695486111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45967.758695486111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45967.758695486111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45967.758695486111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45967.758695486111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45967.758695486111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45967.758695486111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45967.758695486111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45967.758695486111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45967.758695486111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45967.758695486111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45967.758695486111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45967.758695486111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45967.758695486111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45967.758695486111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45967.758695486111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45967.758695486111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45967.758695486111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45967.758695486111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45967.758695486111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45967.758695486111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45967.758695486111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45967.758695486111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45967.758695486111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45967.758695486111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45967.758695486111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45967.758695486111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45967.758695486111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45967.758695486111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45967.758695486111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45967.758695486111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45967.758695486111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45967.758695486111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45967.758695486111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45967.758695486111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45967.758695486111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45967.758695486111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45967.758695486111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45967.758695486111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45967.758695486111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45967.758695486111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45967.758695486111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45967.758695486111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45967.758695486111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45967.758695486111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45967.758695486111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45967.758695486111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45967.758695486111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45967.758695486111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45967.758695486111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45967.758695486111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45967.758695486111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45967.758695486111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45967.758695486111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45967.758695486111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45967.758695486111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45967.758695486111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45967.758695486111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45967.758695486111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45967.758695486111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45967.758695486111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45967.758695486111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45967.758695486111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45967.758695486111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45967.758695486111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45967.758695486111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45967.758695486111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45967.758695486111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45967.758695486111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45967.758695486111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45967.758695486111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45967.758695486111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45967.758695486111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45967.758695486111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45967.758695486111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45967.758695486111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45967.758695486111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45967.758695486111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45967.758695486111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45967.758695486111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45967.758695486111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45967.758695486111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45967.758695486111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45967.758695486111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45967.758695486111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45967.758695486111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45967.758695486111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45967.758695486111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45967.758695486111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45967.758695486111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45967.758695486111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45967.758695486111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45967.758695486111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45967.758695486111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45967.758695486111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45967.758695486111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45967.758695486111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45967.758695486111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45967.758695486111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45967.758695486111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45967.758695486111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45967.758695486111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45967.758695486111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45967.758695486111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45967.758695486111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45967.758695486111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45967.758695486111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45967.758695486111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45967.758695486111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45967.758695486111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45967.758695486111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45967.758695486111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45967.758695486111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45967.758695486111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45967.758695486111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45967.758695486111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45967.758695486111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45967.758695486111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45967.758695486111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45967.758695486111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45967.758695486111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45967.758695486111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45967.758695486111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45967.758695486111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45967.758695486111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45967.758695486111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45967.758695486111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45967.758695486111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45967.758695486111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45967.758695486111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45967.758695486111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45967.758695486111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45967.758695486111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45967.758695486111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45967.758695486111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45967.758695486111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45967.758695486111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45967.758695486111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45967.758695486111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45967.758695486111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45967.758695486111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45967.758695486111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45967.758695486111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45967.758695486111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45967.758695486111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45967.758695486111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45967.758695486111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45967.758695486111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45967.758695486111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45967.758695486111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45967.758695486111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45967.758695486111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45967.758695486111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45967.758695486111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45967.758695486111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45967.758695486111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45967.758695486111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45967.758695486111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45967.758695486111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45967.758695486111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45967.758695486111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45967.758695486111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45967.758695486111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45967.758695486111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45967.758695486111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45967.758695486111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45967.758695486111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45967.758695486111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45967.758695486111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45967.758695486111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45967.758695486111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45967.758695486111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45967.758695486111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45967.758695486111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45967.758695486111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45967.758695486111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45967.758695486111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45967.758695486111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45967.758695486111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45967.758695486111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45967.758695486111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45967.758695486111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45967.758695486111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45967.758695486111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45967.758695486111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45967.758695486111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45967.758695486111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45967.758695486111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45967.758695486111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45967.758695486111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45967.758695486111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45967.758695486111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45967.758695486111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45967.758695486111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45967.758695486111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45967.758695486111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45967.758695486111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45967.758695486111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45967.758695486111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45967.758695486111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45967.758695486111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45967.758695486111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45967.758695486111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45967.758695486111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45967.758695486111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45967.758695486111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45967.758695486111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45967.758695486111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45967.758695486111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45967.758695486111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45967.758695486111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45967.758695486111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45967.758695486111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45967.758695486111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45967.758695486111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45967.758695486111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45967.758695486111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45967.758695486111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45967.758695486111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45967.758695486111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45967.758695486111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45967.758695486111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45967.758695486111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45967.758695486111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45967.758695486111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45967.758695486111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45967.758695486111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45967.758695486111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45967.758695486111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45967.758695486111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45967.758695486111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45967.758695486111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45967.758695486111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45967.758695486111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45967.758695486111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45967.758695486111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45967.758695486111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45967.758695486111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45967.758695486111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45967.758695486111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45967.758695486111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45967.758695486111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45967.758695486111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45967.758695486111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45967.758695486111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45967.758695486111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45967.758695486111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45967.758695486111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45967.758695486111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45967.758695486111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45967.758695486111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45967.758695486111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45967.758695486111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45967.758695486111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45967.758695486111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45967.758695486111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36" ht="15"/>
    <row r="123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4"/>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33863</v>
      </c>
      <c r="E2" s="61" t="s">
        <v>39024</v>
      </c>
      <c r="F2" s="148">
        <v>45967.660925925928</v>
      </c>
      <c r="G2" s="149">
        <f ca="1">IFERROR(NOW()-F2,"-")</f>
        <v>9.7769560183223803E-2</v>
      </c>
      <c r="H2" s="150">
        <v>45967.652800925927</v>
      </c>
      <c r="I2" s="86" t="str">
        <f>IFERROR(VLOOKUP(D2,DB!A:F,6,0),"")</f>
        <v>SCECO</v>
      </c>
      <c r="J2" s="61" t="str">
        <f>IFERROR(VLOOKUP(D2,DB!A:G,7,0),"")</f>
        <v>Dead</v>
      </c>
      <c r="K2" s="151" t="s">
        <v>39118</v>
      </c>
      <c r="L2" s="152" t="str">
        <f>IFERROR(VLOOKUP(D2,DB!A:I,9,0),"")</f>
        <v>Latis</v>
      </c>
    </row>
    <row r="3" spans="1:12" ht="31.5" customHeight="1">
      <c r="A3" s="86"/>
      <c r="B3" s="61" t="str">
        <f>IFERROR(VLOOKUP(D3,DB!A:K,11,0),"")</f>
        <v/>
      </c>
      <c r="C3" s="61"/>
      <c r="D3" s="61"/>
      <c r="E3" s="61"/>
      <c r="F3" s="148"/>
      <c r="G3" s="149">
        <f ca="1">IFERROR(NOW()-F3,"-")</f>
        <v>45967.758695486111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45967.758695486111</v>
      </c>
      <c r="H4" s="150" t="s">
        <v>39107</v>
      </c>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45967.758695486111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45967.758695486111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45967.758695486111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45967.758695486111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45967.758695486111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45967.758695486111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45967.758695486111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45967.758695486111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45967.758695486111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45967.758695486111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45967.758695486111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45967.758695486111</v>
      </c>
      <c r="H16" s="150"/>
      <c r="I16" s="86" t="str">
        <f>IFERROR(VLOOKUP(D16,DB!A:F,6,0),"")</f>
        <v/>
      </c>
      <c r="J16" s="61" t="str">
        <f>IFERROR(VLOOKUP(D16,DB!A:G,7,0),"")</f>
        <v/>
      </c>
      <c r="K16" s="151"/>
      <c r="L16" s="152" t="str">
        <f>IFERROR(VLOOKUP(D16,DB!A:I,9,0),"")</f>
        <v/>
      </c>
    </row>
    <row r="17" spans="1:12" ht="31.5" customHeight="1">
      <c r="A17" s="86"/>
      <c r="B17" s="61" t="str">
        <f>IFERROR(VLOOKUP(D17,DB!A:K,11,0),"")</f>
        <v/>
      </c>
      <c r="C17" s="61" t="s">
        <v>39108</v>
      </c>
      <c r="D17" s="61"/>
      <c r="E17" s="61"/>
      <c r="F17" s="148"/>
      <c r="G17" s="149">
        <f ca="1">IFERROR(NOW()-F17,"-")</f>
        <v>45967.758695486111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45967.758695486111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45967.758695486111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45967.758695486111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45967.758695486111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45967.758695486111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45967.758695486111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45967.758695486111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45967.758695486111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45967.758695486111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45967.758695486111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45967.758695486111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45967.758695486111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45967.758695486111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45967.758695486111</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45967.758695486111</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45967.758695486111</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45967.758695486111</v>
      </c>
      <c r="H34" s="150"/>
      <c r="I34" s="86" t="str">
        <f>IFERROR(VLOOKUP(D34,DB!A:F,6,0),"")</f>
        <v/>
      </c>
      <c r="J34" s="61" t="str">
        <f>IFERROR(VLOOKUP(D34,DB!A:G,7,0),"")</f>
        <v/>
      </c>
      <c r="K34" s="151"/>
      <c r="L34" s="152" t="str">
        <f>IFERROR(VLOOKUP(D34,DB!A:I,9,0),"")</f>
        <v/>
      </c>
    </row>
  </sheetData>
  <dataValidations count="2">
    <dataValidation allowBlank="1" showInputMessage="1" showErrorMessage="1" sqref="E1" xr:uid="{62B1622A-85BD-4882-B430-9803BC9B7251}"/>
    <dataValidation type="list" allowBlank="1" showInputMessage="1" showErrorMessage="1" sqref="E2:E3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2025-11-06T15:12:33Z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