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37" documentId="120_S{2AC9BD13-BADA-5192-A53E-5A8FF88502F6}" xr6:coauthVersionLast="47" xr6:coauthVersionMax="47" xr10:uidLastSave="{10D39E01-40B3-4FAA-B3AC-655769D2BCF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<sst xmlns="http://schemas.openxmlformats.org/spreadsheetml/2006/main" count="181596" uniqueCount="39215">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</sst>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327.44576064814464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45990.394186574071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45990.394186574071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45990.394186574071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45990.394186574071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45990.394186574071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45990.394186574071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45990.394186574071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45990.394186574071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45990.394186574071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45990.394186574071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45990.394186574071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45990.394186574071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45990.394186574071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45990.394186574071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45990.394186574071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45990.394186574071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45990.394186574071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45990.394186574071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45990.394186574071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45990.394186574071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45990.394186574071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45990.394186574071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45990.394186574071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45990.394186574071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45990.394186574071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45990.394186574071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45990.394186574071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45990.394186574071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45990.394186574071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45990.394186574071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45990.394186574071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45990.394186574071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45990.394186574071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45990.394186574071</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9A4D7F6A-E5F2-4B7D-81FA-628ADC560753}"/>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D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165.39434861110931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6.0067675925893127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0.11037870369909797</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5.3318518512242008E-2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45990.394186574071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45990.394186574071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45990.394186574071</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45990.394186574071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45990.394186574071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45990.394186574071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45990.394186574071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45990.394186574071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45990.394186574071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45990.394186574071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45990.394186574071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45990.394186574071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45990.394186574071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45990.394186574071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45990.394186574071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45990.394186574071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45990.394186574071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45990.394186574071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45990.394186574071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45990.394186574071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45990.394186574071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45990.394186574071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45990.394186574071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45990.394186574071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45990.394186574071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45990.394186574071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45990.394186574071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45990.394186574071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45990.394186574071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45990.394186574071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45990.394186574071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45990.394186574071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45990.394186574071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45990.394186574071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45990.394186574071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45990.394186574071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45990.394186574071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45990.394186574071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45990.394186574071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45990.394186574071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45990.394186574071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45990.394186574071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45990.394186574071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45990.394186574071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45990.394186574071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45990.394186574071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45990.394186574071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45990.394186574071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45990.394186574071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45990.394186574071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45990.394186574071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45990.394186574071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45990.394186574071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45990.394186574071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45990.394186574071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45990.394186574071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45990.394186574071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45990.394186574071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45990.394186574071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45990.394186574071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45990.394186574071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45990.394186574071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45990.394186574071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45990.394186574071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45990.394186574071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45990.394186574071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45990.394186574071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45990.394186574071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45990.394186574071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45990.394186574071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45990.394186574071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45990.394186574071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45990.394186574071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45990.394186574071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45990.394186574071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45990.394186574071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45990.394186574071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45990.394186574071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45990.394186574071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45990.394186574071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45990.394186574071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45990.394186574071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45990.394186574071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45990.394186574071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45990.394186574071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45990.394186574071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45990.394186574071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45990.394186574071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45990.394186574071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45990.394186574071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45990.394186574071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45990.394186574071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45990.394186574071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45990.394186574071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45990.394186574071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45990.394186574071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45990.394186574071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45990.394186574071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45990.394186574071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45990.394186574071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45990.394186574071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45990.394186574071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45990.394186574071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45990.394186574071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45990.394186574071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45990.394186574071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45990.394186574071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45990.394186574071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45990.394186574071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45990.394186574071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45990.394186574071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45990.394186574071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45990.394186574071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45990.394186574071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45990.394186574071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45990.394186574071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45990.394186574071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45990.394186574071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45990.394186574071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45990.394186574071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45990.394186574071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45990.394186574071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45990.394186574071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45990.394186574071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45990.394186574071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45990.394186574071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45990.394186574071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45990.394186574071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45990.394186574071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45990.394186574071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45990.394186574071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45990.394186574071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45990.394186574071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45990.394186574071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45990.394186574071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45990.394186574071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45990.394186574071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45990.394186574071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45990.394186574071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45990.394186574071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45990.394186574071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45990.394186574071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45990.394186574071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45990.394186574071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45990.394186574071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45990.394186574071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45990.394186574071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45990.394186574071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45990.394186574071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45990.394186574071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45990.394186574071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45990.394186574071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45990.394186574071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45990.394186574071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45990.394186574071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45990.394186574071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45990.394186574071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45990.394186574071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45990.394186574071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45990.394186574071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45990.394186574071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45990.394186574071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45990.394186574071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45990.394186574071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45990.394186574071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45990.394186574071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45990.394186574071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45990.394186574071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45990.394186574071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45990.394186574071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45990.394186574071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45990.394186574071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45990.394186574071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45990.394186574071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45990.394186574071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45990.394186574071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45990.394186574071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45990.394186574071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45990.394186574071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45990.394186574071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45990.394186574071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45990.394186574071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45990.394186574071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45990.394186574071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45990.394186574071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45990.394186574071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45990.394186574071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45990.394186574071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45990.394186574071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45990.394186574071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45990.394186574071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45990.394186574071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45990.394186574071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45990.394186574071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45990.394186574071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45990.394186574071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45990.394186574071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45990.394186574071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45990.394186574071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45990.394186574071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45990.394186574071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45990.394186574071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45990.394186574071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45990.394186574071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45990.394186574071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45990.394186574071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45990.394186574071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45990.394186574071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45990.394186574071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45990.394186574071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45990.394186574071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45990.394186574071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45990.394186574071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45990.394186574071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45990.394186574071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45990.394186574071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45990.394186574071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45990.394186574071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45990.394186574071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45990.394186574071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45990.394186574071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45990.394186574071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45990.394186574071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45990.394186574071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45990.394186574071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45990.394186574071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45990.394186574071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45990.394186574071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45990.394186574071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45990.394186574071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45990.394186574071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45990.394186574071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45990.394186574071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45990.394186574071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45990.394186574071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45990.394186574071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45990.394186574071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45990.394186574071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45990.394186574071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45990.394186574071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45990.394186574071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45990.394186574071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45990.394186574071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45990.394186574071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45990.394186574071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45990.394186574071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45990.394186574071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45990.394186574071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45990.394186574071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45990.394186574071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45990.394186574071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45990.394186574071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45990.394186574071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45990.394186574071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45990.394186574071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45990.394186574071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45990.394186574071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45990.394186574071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45990.394186574071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45990.394186574071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45990.394186574071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45990.394186574071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45990.394186574071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45990.394186574071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45990.394186574071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45990.394186574071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45990.394186574071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45990.394186574071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45990.394186574071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45990.394186574071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45990.394186574071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45990.394186574071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45990.394186574071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45990.394186574071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45990.394186574071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45990.394186574071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45990.394186574071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45990.394186574071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45990.394186574071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45990.394186574071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45990.394186574071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45990.394186574071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45990.394186574071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45990.394186574071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45990.394186574071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45990.394186574071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45990.394186574071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45990.394186574071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45990.394186574071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45990.394186574071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45990.394186574071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45990.394186574071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45990.394186574071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45990.394186574071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45990.394186574071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45990.394186574071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45990.394186574071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45990.394186574071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45990.394186574071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45990.394186574071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45990.394186574071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45990.394186574071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45990.394186574071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45990.394186574071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45990.394186574071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45990.394186574071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45990.394186574071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45990.394186574071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45990.394186574071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45990.394186574071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45990.394186574071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45990.394186574071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45990.394186574071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45990.394186574071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45990.394186574071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45990.394186574071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45990.394186574071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45990.394186574071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45990.394186574071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45990.394186574071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45990.394186574071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45990.394186574071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45990.394186574071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45990.394186574071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45990.394186574071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45990.394186574071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45990.394186574071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45990.394186574071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45990.394186574071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45990.394186574071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45990.394186574071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45990.394186574071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45990.394186574071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45990.394186574071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45990.394186574071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45990.394186574071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45990.394186574071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45990.394186574071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45990.394186574071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45990.394186574071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45990.394186574071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45990.394186574071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45990.394186574071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45990.394186574071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45990.394186574071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45990.394186574071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45990.394186574071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45990.394186574071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45990.394186574071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45990.394186574071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45990.394186574071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45990.394186574071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45990.394186574071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45990.394186574071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45990.394186574071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45990.394186574071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45990.394186574071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45990.394186574071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45990.394186574071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45990.394186574071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45990.394186574071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45990.394186574071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45990.394186574071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45990.394186574071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45990.394186574071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45990.394186574071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45990.394186574071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45990.394186574071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45990.394186574071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45990.394186574071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45990.394186574071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45990.394186574071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45990.394186574071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45990.394186574071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45990.394186574071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45990.394186574071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45990.394186574071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45990.394186574071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45990.394186574071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45990.394186574071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45990.394186574071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45990.394186574071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45990.394186574071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45990.394186574071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45990.394186574071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45990.394186574071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45990.394186574071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45990.394186574071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45990.394186574071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45990.394186574071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45990.394186574071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45990.394186574071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45990.394186574071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45990.394186574071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45990.394186574071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45990.394186574071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45990.394186574071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45990.394186574071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45990.394186574071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45990.394186574071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45990.394186574071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45990.394186574071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45990.394186574071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45990.394186574071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45990.394186574071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45990.394186574071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45990.394186574071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45990.394186574071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45990.394186574071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45990.394186574071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45990.394186574071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45990.394186574071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45990.394186574071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45990.394186574071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45990.394186574071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45990.394186574071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45990.394186574071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45990.394186574071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45990.394186574071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45990.394186574071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45990.394186574071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45990.394186574071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45990.394186574071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45990.394186574071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45990.394186574071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45990.394186574071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45990.394186574071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45990.394186574071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45990.394186574071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45990.394186574071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45990.394186574071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45990.394186574071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45990.394186574071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45990.394186574071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45990.394186574071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45990.394186574071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45990.394186574071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45990.394186574071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45990.394186574071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45990.394186574071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45990.394186574071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45990.394186574071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45990.394186574071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45990.394186574071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45990.394186574071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45990.394186574071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45990.394186574071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45990.394186574071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45990.394186574071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45990.394186574071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45990.394186574071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45990.394186574071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45990.394186574071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45990.394186574071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45990.394186574071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45990.394186574071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45990.394186574071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45990.394186574071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45990.394186574071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45990.394186574071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45990.394186574071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45990.394186574071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45990.394186574071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45990.394186574071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45990.394186574071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45990.394186574071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45990.394186574071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45990.394186574071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45990.394186574071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45990.394186574071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45990.394186574071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45990.394186574071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45990.394186574071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45990.394186574071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45990.394186574071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45990.394186574071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45990.394186574071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45990.394186574071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45990.394186574071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45990.394186574071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45990.394186574071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45990.394186574071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45990.394186574071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45990.394186574071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45990.394186574071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45990.394186574071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45990.394186574071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45990.394186574071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45990.394186574071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45990.394186574071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45990.394186574071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45990.394186574071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45990.394186574071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45990.394186574071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45990.394186574071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45990.394186574071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45990.394186574071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45990.394186574071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45990.394186574071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45990.394186574071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45990.394186574071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45990.394186574071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45990.394186574071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45990.394186574071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45990.394186574071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45990.394186574071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45990.394186574071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45990.394186574071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45990.394186574071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45990.394186574071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45990.394186574071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45990.394186574071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45990.394186574071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45990.394186574071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45990.394186574071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45990.394186574071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45990.394186574071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45990.394186574071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45990.394186574071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45990.394186574071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45990.394186574071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45990.394186574071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45990.394186574071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45990.394186574071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45990.394186574071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45990.394186574071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45990.394186574071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45990.394186574071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45990.394186574071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45990.394186574071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45990.394186574071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45990.394186574071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45990.394186574071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45990.394186574071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45990.394186574071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45990.394186574071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45990.394186574071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45990.394186574071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45990.394186574071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45990.394186574071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45990.394186574071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45990.394186574071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45990.394186574071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45990.394186574071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45990.394186574071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45990.394186574071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45990.394186574071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45990.394186574071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45990.394186574071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45990.394186574071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45990.394186574071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45990.394186574071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45990.394186574071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45990.394186574071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45990.394186574071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45990.394186574071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45990.394186574071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45990.394186574071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45990.394186574071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45990.394186574071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45990.394186574071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45990.394186574071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45990.394186574071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45990.394186574071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45990.394186574071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45990.394186574071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45990.394186574071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45990.394186574071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45990.394186574071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45990.394186574071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45990.394186574071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45990.394186574071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45990.394186574071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45990.394186574071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45990.394186574071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45990.394186574071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45990.394186574071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45990.394186574071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45990.394186574071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45990.394186574071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45990.394186574071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45990.394186574071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45990.394186574071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45990.394186574071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45990.394186574071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45990.394186574071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45990.394186574071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45990.394186574071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45990.394186574071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45990.394186574071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45990.394186574071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45990.394186574071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45990.394186574071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45990.394186574071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45990.394186574071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45990.394186574071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45990.394186574071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45990.394186574071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45990.394186574071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45990.394186574071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45990.394186574071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45990.394186574071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45990.394186574071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45990.394186574071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45990.394186574071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45990.394186574071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45990.394186574071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45990.394186574071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45990.394186574071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45990.394186574071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45990.394186574071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45990.394186574071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45990.394186574071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45990.394186574071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45990.394186574071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45990.394186574071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45990.394186574071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45990.394186574071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45990.394186574071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45990.394186574071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45990.394186574071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45990.394186574071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45990.394186574071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45990.394186574071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45990.394186574071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45990.394186574071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45990.394186574071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45990.394186574071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45990.394186574071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45990.394186574071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45990.394186574071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45990.394186574071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45990.394186574071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45990.394186574071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45990.394186574071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45990.394186574071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45990.394186574071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45990.394186574071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45990.394186574071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45990.394186574071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45990.394186574071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45990.394186574071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45990.394186574071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45990.394186574071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45990.394186574071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45990.394186574071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45990.394186574071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45990.394186574071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45990.394186574071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45990.394186574071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45990.394186574071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45990.394186574071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45990.394186574071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45990.394186574071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45990.394186574071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45990.394186574071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45990.394186574071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45990.394186574071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45990.394186574071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45990.394186574071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45990.394186574071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45990.394186574071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45990.394186574071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45990.394186574071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45990.394186574071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45990.394186574071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45990.394186574071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45990.394186574071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45990.394186574071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45990.394186574071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45990.394186574071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45990.394186574071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45990.394186574071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45990.394186574071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45990.394186574071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45990.394186574071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45990.394186574071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45990.394186574071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45990.394186574071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45990.394186574071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45990.394186574071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45990.394186574071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45990.394186574071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45990.394186574071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45990.394186574071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45990.394186574071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45990.394186574071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45990.394186574071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45990.394186574071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45990.394186574071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45990.394186574071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45990.394186574071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45990.394186574071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45990.394186574071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45990.394186574071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45990.394186574071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45990.394186574071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45990.394186574071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45990.394186574071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45990.394186574071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45990.394186574071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45990.394186574071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45990.394186574071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45990.394186574071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45990.394186574071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45990.394186574071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45990.394186574071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45990.394186574071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45990.394186574071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45990.394186574071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45990.394186574071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45990.394186574071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45990.394186574071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45990.394186574071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45990.394186574071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45990.394186574071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45990.394186574071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45990.394186574071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45990.394186574071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45990.394186574071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45990.394186574071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45990.394186574071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45990.394186574071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45990.394186574071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45990.394186574071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45990.394186574071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45990.394186574071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45990.394186574071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45990.394186574071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45990.394186574071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45990.394186574071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45990.394186574071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45990.394186574071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45990.394186574071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45990.394186574071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45990.394186574071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45990.394186574071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45990.394186574071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45990.394186574071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45990.394186574071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45990.394186574071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45990.394186574071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45990.394186574071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45990.394186574071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45990.394186574071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45990.394186574071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45990.394186574071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45990.394186574071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45990.394186574071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45990.394186574071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45990.394186574071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45990.394186574071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45990.394186574071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45990.394186574071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45990.394186574071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45990.394186574071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45990.394186574071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45990.394186574071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45990.394186574071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45990.394186574071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45990.394186574071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45990.394186574071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45990.394186574071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45990.394186574071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45990.394186574071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45990.394186574071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45990.394186574071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45990.394186574071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45990.394186574071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45990.394186574071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45990.394186574071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45990.394186574071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45990.394186574071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45990.394186574071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45990.394186574071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45990.394186574071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45990.394186574071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45990.394186574071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45990.394186574071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45990.394186574071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45990.394186574071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45990.394186574071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45990.394186574071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45990.394186574071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45990.394186574071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45990.394186574071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45990.394186574071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45990.394186574071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45990.394186574071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45990.394186574071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45990.394186574071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45990.394186574071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45990.394186574071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45990.394186574071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45990.394186574071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45990.394186574071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45990.394186574071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45990.394186574071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45990.394186574071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45990.394186574071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45990.394186574071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45990.394186574071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45990.394186574071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45990.394186574071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45990.394186574071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45990.394186574071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45990.394186574071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45990.394186574071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45990.394186574071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45990.394186574071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45990.394186574071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45990.394186574071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45990.394186574071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45990.394186574071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45990.394186574071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45990.394186574071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45990.394186574071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45990.394186574071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45990.394186574071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45990.394186574071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45990.394186574071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45990.394186574071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45990.394186574071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45990.394186574071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45990.394186574071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45990.394186574071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45990.394186574071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45990.394186574071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45990.394186574071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45990.394186574071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45990.394186574071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45990.394186574071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45990.394186574071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45990.394186574071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45990.394186574071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45990.394186574071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45990.394186574071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45990.394186574071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45990.394186574071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45990.394186574071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45990.394186574071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45990.394186574071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45990.394186574071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45990.394186574071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45990.394186574071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45990.394186574071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45990.394186574071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45990.394186574071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45990.394186574071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45990.394186574071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45990.394186574071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45990.394186574071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45990.394186574071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45990.394186574071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45990.394186574071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45990.394186574071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45990.394186574071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45990.394186574071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45990.394186574071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45990.394186574071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45990.394186574071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45990.394186574071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45990.394186574071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45990.394186574071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45990.394186574071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45990.394186574071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45990.394186574071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45990.394186574071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45990.394186574071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45990.394186574071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45990.394186574071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45990.394186574071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45990.394186574071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45990.394186574071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45990.394186574071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45990.394186574071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45990.394186574071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45990.394186574071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45990.394186574071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45990.394186574071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45990.394186574071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45990.394186574071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45990.394186574071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45990.394186574071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45990.394186574071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45990.394186574071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45990.394186574071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45990.394186574071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45990.394186574071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45990.394186574071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45990.394186574071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45990.394186574071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45990.394186574071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45990.394186574071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45990.394186574071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45990.394186574071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45990.394186574071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45990.394186574071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45990.394186574071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45990.394186574071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45990.394186574071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45990.394186574071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45990.394186574071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45990.394186574071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45990.394186574071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45990.394186574071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45990.394186574071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45990.394186574071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45990.394186574071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45990.394186574071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45990.394186574071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45990.394186574071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45990.394186574071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45990.394186574071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45990.394186574071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45990.394186574071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45990.394186574071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45990.394186574071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45990.394186574071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45990.394186574071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45990.394186574071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45990.394186574071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45990.394186574071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45990.394186574071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45990.394186574071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45990.394186574071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45990.394186574071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45990.394186574071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45990.394186574071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45990.394186574071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45990.394186574071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45990.394186574071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45990.394186574071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45990.394186574071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45990.394186574071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45990.394186574071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45990.394186574071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45990.394186574071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45990.394186574071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45990.394186574071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45990.394186574071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45990.394186574071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45990.394186574071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45990.394186574071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45990.394186574071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45990.394186574071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45990.394186574071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45990.394186574071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45990.394186574071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45990.394186574071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45990.394186574071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45990.394186574071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45990.394186574071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45990.394186574071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45990.394186574071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45990.394186574071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45990.394186574071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45990.394186574071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45990.394186574071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45990.394186574071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45990.394186574071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45990.394186574071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45990.394186574071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45990.394186574071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45990.394186574071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45990.394186574071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45990.394186574071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45990.394186574071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45990.394186574071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45990.394186574071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45990.394186574071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45990.394186574071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45990.394186574071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45990.394186574071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45990.394186574071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45990.394186574071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45990.394186574071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45990.394186574071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45990.394186574071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45990.394186574071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45990.394186574071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45990.394186574071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45990.394186574071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45990.394186574071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45990.394186574071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45990.394186574071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45990.394186574071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45990.394186574071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45990.394186574071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45990.394186574071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45990.394186574071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45990.394186574071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45990.394186574071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45990.394186574071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45990.394186574071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45990.394186574071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45990.394186574071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45990.394186574071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45990.394186574071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45990.394186574071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45990.394186574071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45990.394186574071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45990.394186574071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45990.394186574071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45990.394186574071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45990.394186574071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45990.394186574071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45990.394186574071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45990.394186574071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45990.394186574071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45990.394186574071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45990.394186574071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45990.394186574071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45990.394186574071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45990.394186574071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45990.394186574071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45990.394186574071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45990.394186574071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45990.394186574071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45990.394186574071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45990.394186574071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45990.394186574071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45990.394186574071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45990.394186574071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45990.394186574071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45990.394186574071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45990.394186574071</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2" sqref="A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286.91346898147458</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6" ca="1" si="0">IFERROR(NOW()-F3,"")</f>
        <v>0.20251990740507608</v>
      </c>
      <c r="H3" s="92">
        <v>45989.810358796298</v>
      </c>
      <c r="I3" s="110" t="str">
        <f>IFERROR(VLOOKUP(D3,DB!A:F,6,0),"")</f>
        <v>SCECO</v>
      </c>
      <c r="J3" s="110" t="str">
        <f>IFERROR(VLOOKUP(D3,DB!A:G,7,0),"")</f>
        <v>Dead</v>
      </c>
      <c r="K3" s="94" t="s">
        <v>39201</v>
      </c>
      <c r="L3" s="88" t="str">
        <f>IFERROR(VLOOKUP(D3,DB!A:I,9,0),"")</f>
        <v>Latis</v>
      </c>
    </row>
    <row r="4" spans="1:16" ht="35.25" customHeight="1">
      <c r="A4" s="110" t="s">
        <v>39202</v>
      </c>
      <c r="B4" s="110" t="str">
        <f>IFERROR(VLOOKUP(D4,DB!A:K,11,0),"")</f>
        <v>R4</v>
      </c>
      <c r="C4" s="90">
        <v>2</v>
      </c>
      <c r="D4" s="88" t="s">
        <v>39203</v>
      </c>
      <c r="E4" s="91" t="s">
        <v>39106</v>
      </c>
      <c r="F4" s="92">
        <v>45990.36041666667</v>
      </c>
      <c r="G4" s="93">
        <f t="shared" ca="1" si="0"/>
        <v>3.3769907400710508E-2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45990.394186574071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45990.394186574071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45990.394186574071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45990.394186574071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45990.394186574071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45990.394186574071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45990.394186574071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45990.394186574071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45990.394186574071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45990.394186574071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45990.394186574071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45990.394186574071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45990.394186574071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45990.394186574071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45990.394186574071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45990.394186574071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45990.394186574071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45990.394186574071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45990.394186574071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45990.394186574071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45990.394186574071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45990.394186574071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45990.394186574071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45990.394186574071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45990.394186574071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45990.394186574071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45990.394186574071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45990.394186574071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45990.394186574071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45990.394186574071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45990.394186574071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45990.394186574071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45990.394186574071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45990.394186574071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45990.394186574071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45990.394186574071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45990.394186574071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45990.394186574071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45990.394186574071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45990.394186574071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45990.394186574071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45990.394186574071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45990.394186574071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45990.394186574071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45990.394186574071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45990.394186574071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45990.394186574071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45990.394186574071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45990.394186574071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45990.394186574071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45990.394186574071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45990.394186574071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45990.394186574071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45990.394186574071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45990.394186574071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45990.394186574071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45990.394186574071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45990.394186574071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45990.394186574071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45990.394186574071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45990.394186574071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45990.394186574071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45990.394186574071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45990.394186574071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45990.394186574071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45990.394186574071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45990.394186574071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45990.394186574071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45990.394186574071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45990.394186574071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45990.394186574071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45990.394186574071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45990.394186574071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45990.394186574071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45990.394186574071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45990.394186574071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45990.394186574071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45990.394186574071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45990.394186574071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45990.394186574071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45990.394186574071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45990.394186574071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45990.394186574071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45990.394186574071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45990.394186574071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45990.394186574071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45990.394186574071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45990.394186574071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45990.394186574071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45990.394186574071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45990.394186574071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45990.394186574071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45990.394186574071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45990.394186574071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45990.394186574071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45990.394186574071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45990.394186574071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45990.394186574071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45990.394186574071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45990.394186574071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45990.394186574071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45990.394186574071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45990.394186574071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45990.394186574071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45990.394186574071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45990.394186574071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45990.394186574071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45990.394186574071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45990.394186574071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45990.394186574071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45990.394186574071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45990.394186574071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45990.394186574071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45990.394186574071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45990.394186574071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45990.394186574071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45990.394186574071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45990.394186574071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45990.394186574071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45990.394186574071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45990.394186574071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45990.394186574071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45990.394186574071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45990.394186574071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45990.394186574071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45990.394186574071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45990.394186574071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45990.394186574071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45990.394186574071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45990.394186574071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45990.394186574071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45990.394186574071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45990.394186574071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45990.394186574071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45990.394186574071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45990.394186574071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45990.394186574071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45990.394186574071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45990.394186574071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45990.394186574071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45990.394186574071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45990.394186574071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45990.394186574071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45990.394186574071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45990.394186574071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45990.394186574071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45990.394186574071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45990.394186574071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45990.394186574071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45990.394186574071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45990.394186574071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45990.394186574071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45990.394186574071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45990.394186574071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45990.394186574071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45990.394186574071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45990.394186574071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45990.394186574071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45990.394186574071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45990.394186574071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45990.394186574071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45990.394186574071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45990.394186574071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45990.394186574071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45990.394186574071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45990.394186574071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45990.394186574071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45990.394186574071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45990.394186574071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45990.394186574071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45990.394186574071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45990.394186574071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45990.394186574071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45990.394186574071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45990.394186574071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45990.394186574071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45990.394186574071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45990.394186574071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45990.394186574071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45990.394186574071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45990.394186574071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45990.394186574071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45990.394186574071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45990.394186574071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45990.394186574071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45990.394186574071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45990.394186574071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45990.394186574071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45990.394186574071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45990.394186574071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45990.394186574071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45990.394186574071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45990.394186574071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45990.394186574071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45990.394186574071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45990.394186574071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45990.394186574071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45990.394186574071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45990.394186574071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45990.394186574071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45990.394186574071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45990.394186574071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45990.394186574071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45990.394186574071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45990.394186574071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45990.394186574071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45990.394186574071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45990.394186574071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45990.394186574071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45990.394186574071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45990.394186574071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45990.394186574071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45990.394186574071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45990.394186574071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45990.394186574071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45990.394186574071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45990.394186574071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45990.394186574071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45990.394186574071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45990.394186574071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45990.394186574071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45990.394186574071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45990.394186574071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45990.394186574071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45990.394186574071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45990.394186574071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45990.394186574071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45990.394186574071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45990.394186574071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45990.394186574071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45990.394186574071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45990.394186574071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45990.394186574071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45990.394186574071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45990.394186574071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45990.394186574071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45990.394186574071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45990.394186574071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45990.394186574071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45990.394186574071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45990.394186574071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45990.394186574071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45990.394186574071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45990.394186574071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45990.394186574071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45990.394186574071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45990.394186574071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45990.394186574071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45990.394186574071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45990.394186574071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45990.394186574071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45990.394186574071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45990.394186574071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45990.394186574071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45990.394186574071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45990.394186574071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45990.394186574071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45990.394186574071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45990.394186574071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45990.394186574071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45990.394186574071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45990.394186574071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45990.394186574071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45990.394186574071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45990.394186574071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45990.394186574071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45990.394186574071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45990.394186574071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45990.394186574071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45990.394186574071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45990.394186574071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45990.394186574071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45990.394186574071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45990.394186574071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45990.394186574071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45990.394186574071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45990.394186574071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45990.394186574071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45990.394186574071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45990.394186574071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45990.394186574071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45990.394186574071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45990.394186574071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45990.394186574071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45990.394186574071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45990.394186574071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45990.394186574071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45990.394186574071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45990.394186574071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45990.394186574071</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98.562126388882461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64.205309259254136</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41.733075462958368</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9.0208879629572039</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0.44227685184887378</v>
      </c>
      <c r="H6" s="38">
        <v>45989.971354166664</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45990.394186574071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45990.394186574071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45990.394186574071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45990.394186574071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45990.394186574071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45990.394186574071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45990.394186574071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45990.394186574071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45990.394186574071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45990.394186574071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45990.394186574071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45990.394186574071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45990.394186574071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45990.394186574071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45990.394186574071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45990.394186574071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45990.394186574071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45990.394186574071</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45990.394186574071</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45990.394186574071</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45990.394186574071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45990.394186574071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45990.394186574071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45990.394186574071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45990.394186574071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45990.394186574071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45990.394186574071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45990.394186574071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45990.394186574071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45990.394186574071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45990.394186574071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45990.394186574071</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45990.394186574071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45990.394186574071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45990.394186574071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45990.394186574071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45990.394186574071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45990.394186574071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45990.394186574071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45990.394186574071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45990.394186574071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45990.394186574071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45990.394186574071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45990.394186574071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45990.394186574071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45990.394186574071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45990.394186574071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45990.394186574071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45990.394186574071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45990.394186574071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45990.394186574071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45990.394186574071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45990.394186574071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45990.394186574071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45990.394186574071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45990.394186574071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45990.394186574071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45990.394186574071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45990.394186574071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45990.394186574071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45990.394186574071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45990.394186574071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45990.394186574071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45990.394186574071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45990.394186574071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45990.394186574071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45990.394186574071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45990.394186574071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45990.394186574071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45990.394186574071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45990.394186574071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45990.394186574071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45990.394186574071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45990.394186574071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45990.394186574071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45990.394186574071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45990.394186574071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45990.394186574071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45990.394186574071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45990.394186574071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45990.394186574071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45990.394186574071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45990.394186574071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45990.394186574071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45990.394186574071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45990.394186574071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45990.394186574071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45990.394186574071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45990.394186574071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45990.394186574071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45990.394186574071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45990.394186574071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45990.394186574071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45990.394186574071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45990.394186574071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45990.394186574071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45990.394186574071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45990.394186574071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45990.394186574071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45990.394186574071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45990.394186574071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45990.394186574071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45990.394186574071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45990.394186574071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45990.394186574071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45990.394186574071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45990.394186574071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45990.394186574071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45990.394186574071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45990.394186574071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45990.394186574071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45990.394186574071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45990.394186574071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45990.394186574071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45990.394186574071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45990.394186574071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45990.394186574071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45990.394186574071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45990.394186574071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45990.394186574071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45990.394186574071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45990.394186574071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45990.394186574071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45990.394186574071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45990.394186574071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45990.394186574071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45990.394186574071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45990.394186574071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45990.394186574071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45990.394186574071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45990.394186574071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45990.394186574071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45990.394186574071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45990.394186574071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45990.394186574071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45990.394186574071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45990.394186574071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45990.394186574071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45990.394186574071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45990.394186574071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45990.394186574071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45990.394186574071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45990.394186574071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45990.394186574071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45990.394186574071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45990.394186574071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45990.394186574071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45990.394186574071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45990.394186574071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45990.394186574071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45990.394186574071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45990.394186574071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45990.394186574071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45990.394186574071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45990.394186574071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45990.394186574071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45990.394186574071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45990.394186574071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45990.394186574071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45990.394186574071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45990.394186574071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45990.394186574071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45990.394186574071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45990.394186574071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45990.394186574071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45990.394186574071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45990.394186574071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45990.394186574071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45990.394186574071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45990.394186574071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45990.394186574071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45990.394186574071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45990.394186574071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45990.394186574071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45990.394186574071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45990.394186574071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45990.394186574071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45990.394186574071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45990.394186574071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45990.394186574071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45990.394186574071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45990.394186574071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45990.394186574071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45990.394186574071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45990.394186574071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45990.394186574071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45990.394186574071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45990.394186574071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45990.394186574071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45990.394186574071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45990.394186574071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45990.394186574071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45990.394186574071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45990.394186574071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45990.394186574071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45990.394186574071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45990.394186574071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45990.394186574071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45990.394186574071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45990.394186574071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45990.394186574071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45990.394186574071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45990.394186574071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45990.394186574071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45990.394186574071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45990.394186574071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45990.394186574071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45990.394186574071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45990.394186574071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45990.394186574071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45990.394186574071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45990.394186574071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45990.394186574071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45990.394186574071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45990.394186574071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45990.394186574071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45990.394186574071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45990.394186574071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45990.394186574071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45990.394186574071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45990.394186574071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45990.394186574071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45990.394186574071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45990.394186574071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45990.394186574071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45990.394186574071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45990.394186574071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45990.394186574071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45990.394186574071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45990.394186574071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45990.394186574071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45990.394186574071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45990.394186574071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45990.394186574071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45990.394186574071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45990.394186574071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45990.394186574071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45990.394186574071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45990.394186574071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45990.394186574071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45990.394186574071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45990.394186574071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45990.394186574071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45990.394186574071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45990.394186574071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45990.394186574071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45990.394186574071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45990.394186574071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45990.394186574071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45990.394186574071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45990.394186574071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45990.394186574071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45990.394186574071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45990.394186574071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45990.394186574071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45990.394186574071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45990.394186574071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45990.394186574071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45990.394186574071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45990.394186574071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45990.394186574071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45990.394186574071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45990.394186574071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45990.394186574071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45990.394186574071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45990.394186574071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45990.394186574071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45990.394186574071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45990.394186574071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45990.394186574071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45990.394186574071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45990.394186574071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45990.394186574071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45990.394186574071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45990.394186574071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45990.394186574071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45990.394186574071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45990.394186574071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45990.394186574071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45990.394186574071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45990.394186574071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45990.394186574071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45990.394186574071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45990.394186574071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45990.394186574071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45990.394186574071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45990.394186574071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45990.394186574071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45990.394186574071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45990.394186574071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45990.394186574071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45990.394186574071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45990.394186574071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45990.394186574071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45990.394186574071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45990.394186574071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45990.394186574071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45990.394186574071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45990.394186574071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45990.394186574071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45990.394186574071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45990.394186574071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45990.394186574071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45990.394186574071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45990.394186574071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45990.394186574071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45990.394186574071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45990.394186574071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45990.394186574071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45990.394186574071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45990.394186574071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45990.394186574071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45990.394186574071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45990.394186574071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45990.394186574071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45990.394186574071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45990.394186574071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45990.394186574071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45990.394186574071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45990.394186574071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45990.394186574071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45990.394186574071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45990.394186574071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45990.394186574071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45990.394186574071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45990.394186574071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45990.394186574071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45990.394186574071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45990.394186574071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45990.394186574071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45990.394186574071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45990.394186574071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45990.394186574071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45990.394186574071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45990.394186574071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45990.394186574071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45990.394186574071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45990.394186574071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45990.394186574071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45990.394186574071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45990.394186574071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45990.394186574071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45990.394186574071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45990.394186574071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45990.394186574071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45990.394186574071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45990.394186574071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45990.394186574071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45990.394186574071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45990.394186574071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45990.394186574071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45990.394186574071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45990.394186574071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45990.394186574071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45990.394186574071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45990.394186574071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45990.394186574071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45990.394186574071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45990.394186574071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45990.394186574071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45990.394186574071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45990.394186574071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45990.394186574071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45990.394186574071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45990.394186574071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45990.394186574071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45990.394186574071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45990.394186574071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45990.394186574071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45990.394186574071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45990.394186574071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45990.394186574071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45990.394186574071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45990.394186574071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45990.394186574071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45990.394186574071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45990.394186574071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45990.394186574071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45990.394186574071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45990.394186574071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45990.394186574071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45990.394186574071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45990.394186574071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45990.394186574071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45990.394186574071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45990.394186574071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45990.394186574071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45990.394186574071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45990.394186574071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45990.394186574071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45990.394186574071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45990.394186574071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45990.394186574071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45990.394186574071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45990.394186574071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45990.394186574071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45990.394186574071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45990.394186574071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45990.394186574071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45990.394186574071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45990.394186574071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45990.394186574071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45990.394186574071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45990.394186574071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45990.394186574071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45990.394186574071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45990.394186574071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45990.394186574071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45990.394186574071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45990.394186574071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45990.394186574071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45990.394186574071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45990.394186574071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45990.394186574071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45990.394186574071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45990.394186574071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45990.394186574071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45990.394186574071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45990.394186574071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45990.394186574071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45990.394186574071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45990.394186574071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45990.394186574071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45990.394186574071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45990.394186574071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45990.394186574071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45990.394186574071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45990.394186574071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45990.394186574071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45990.394186574071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45990.394186574071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45990.394186574071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45990.394186574071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45990.394186574071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45990.394186574071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45990.394186574071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45990.394186574071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45990.394186574071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45990.394186574071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45990.394186574071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45990.394186574071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45990.394186574071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45990.394186574071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45990.394186574071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45990.394186574071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45990.394186574071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45990.394186574071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45990.394186574071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45990.394186574071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45990.394186574071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45990.394186574071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45990.394186574071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45990.394186574071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45990.394186574071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45990.394186574071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45990.394186574071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45990.394186574071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45990.394186574071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45990.394186574071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45990.394186574071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45990.394186574071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45990.394186574071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45990.394186574071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45990.394186574071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45990.394186574071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45990.394186574071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45990.394186574071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45990.394186574071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45990.394186574071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45990.394186574071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45990.394186574071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45990.394186574071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45990.394186574071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45990.394186574071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45990.394186574071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45990.394186574071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45990.394186574071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45990.394186574071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45990.394186574071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45990.394186574071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45990.394186574071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45990.394186574071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45990.394186574071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45990.394186574071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45990.394186574071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45990.394186574071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45990.394186574071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45990.394186574071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45990.394186574071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45990.394186574071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45990.394186574071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45990.394186574071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45990.394186574071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45990.394186574071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45990.394186574071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45990.394186574071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45990.394186574071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45990.394186574071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45990.394186574071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45990.394186574071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45990.394186574071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45990.394186574071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45990.394186574071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45990.394186574071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45990.394186574071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45990.394186574071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45990.394186574071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45990.394186574071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45990.394186574071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45990.394186574071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45990.394186574071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45990.394186574071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45990.394186574071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45990.394186574071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45990.394186574071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45990.394186574071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45990.394186574071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45990.394186574071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45990.394186574071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45990.394186574071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45990.394186574071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45990.394186574071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45990.394186574071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2025-11-29T06:29:38Z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