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09" documentId="120_S{2AC9BD13-BADA-5192-A53E-5A8FF88502F6}" xr6:coauthVersionLast="47" xr6:coauthVersionMax="47" xr10:uidLastSave="{DB7E4468-9B70-46C6-895A-9C07C4FCF7C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<sst xmlns="http://schemas.openxmlformats.org/spreadsheetml/2006/main" count="180294" uniqueCount="39131">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</sst>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320.64723900463287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0.11422974537708797</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7.1243634265556466E-2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6.944965277943993E-2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45983.595664930559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45983.595664930559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45983.595664930559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45983.595664930559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45983.595664930559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45983.595664930559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45983.595664930559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45983.595664930559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45983.595664930559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45983.595664930559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45983.595664930559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45983.595664930559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45983.595664930559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45983.595664930559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45983.595664930559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45983.595664930559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45983.595664930559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45983.595664930559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45983.595664930559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45983.595664930559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45983.595664930559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45983.595664930559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45983.595664930559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45983.595664930559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45983.595664930559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45983.595664930559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45983.595664930559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45983.595664930559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45983.595664930559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45983.595664930559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45983.595664930559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45983.595664930559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45983.595664930559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45983.595664930559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45983.595664930559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45983.595664930559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45983.595664930559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45983.595664930559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45983.595664930559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45983.595664930559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45983.595664930559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45983.595664930559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158.59582696759753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45983.595664930559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45983.595664930559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45983.595664930559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45983.595664930559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45983.595664930559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45983.595664930559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45983.595664930559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45983.595664930559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45983.595664930559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45983.595664930559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45983.595664930559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45983.595664930559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45983.595664930559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45983.595664930559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45983.595664930559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45983.595664930559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45983.595664930559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45983.595664930559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45983.595664930559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45983.595664930559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45983.595664930559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45983.595664930559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45983.595664930559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45983.595664930559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45983.595664930559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45983.595664930559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45983.595664930559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45983.595664930559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45983.595664930559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45983.595664930559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45983.595664930559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45983.595664930559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45983.595664930559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45983.595664930559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45983.595664930559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45983.595664930559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45983.595664930559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45983.595664930559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45983.595664930559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45983.595664930559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45983.595664930559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45983.595664930559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45983.595664930559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45983.595664930559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45983.595664930559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45983.595664930559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45983.595664930559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45983.595664930559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45983.595664930559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45983.595664930559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45983.595664930559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45983.595664930559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45983.595664930559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45983.595664930559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45983.595664930559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45983.595664930559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45983.595664930559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45983.595664930559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45983.595664930559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45983.595664930559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45983.595664930559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45983.595664930559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45983.595664930559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45983.595664930559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45983.595664930559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45983.595664930559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45983.595664930559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45983.595664930559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45983.595664930559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45983.595664930559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45983.595664930559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45983.595664930559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45983.595664930559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45983.595664930559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45983.595664930559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45983.595664930559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45983.595664930559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45983.595664930559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45983.595664930559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45983.595664930559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45983.595664930559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45983.595664930559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45983.595664930559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45983.595664930559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45983.595664930559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45983.595664930559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45983.595664930559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45983.595664930559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45983.595664930559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45983.595664930559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45983.595664930559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45983.595664930559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45983.595664930559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45983.595664930559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45983.595664930559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45983.595664930559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45983.595664930559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45983.595664930559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45983.595664930559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45983.595664930559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45983.595664930559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45983.595664930559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45983.595664930559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45983.595664930559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45983.595664930559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45983.595664930559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45983.595664930559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45983.595664930559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45983.595664930559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45983.595664930559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45983.595664930559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45983.595664930559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45983.595664930559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45983.595664930559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45983.595664930559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45983.595664930559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45983.595664930559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45983.595664930559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45983.595664930559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45983.595664930559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45983.595664930559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45983.595664930559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45983.595664930559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45983.595664930559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45983.595664930559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45983.595664930559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45983.595664930559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45983.595664930559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45983.595664930559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45983.595664930559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45983.595664930559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45983.595664930559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45983.595664930559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45983.595664930559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45983.595664930559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45983.595664930559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45983.595664930559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45983.595664930559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45983.595664930559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45983.595664930559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45983.595664930559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45983.595664930559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45983.595664930559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45983.595664930559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45983.595664930559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45983.595664930559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45983.595664930559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45983.595664930559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45983.595664930559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45983.595664930559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45983.595664930559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45983.595664930559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45983.595664930559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45983.595664930559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45983.595664930559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45983.595664930559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45983.595664930559</v>
      </c>
      <c r="H2" s="22"/>
      <c r="I2" s="19" t="str">
        <f>IFERROR(VLOOKUP(D2,DB!A:F,6,0),"")</f>
        <v/>
      </c>
      <c r="J2" s="18" t="str">
        <f>IFERROR(VLOOKUP(D2,DB!A:G,7,0),"")</f>
        <v/>
      </c>
      <c r="K2" s="45"/>
      <c r="L2" s="23" t="str">
        <f>IFERROR(VLOOKUP(D2,DB!A:I,9,0),"")</f>
        <v/>
      </c>
    </row>
    <row r="3" spans="1:13" ht="15" customHeight="1">
      <c r="A3" s="19"/>
      <c r="B3" s="61" t="str">
        <f>IFERROR(VLOOKUP(D3,DB!A:K,11,0),"")</f>
        <v>R3</v>
      </c>
      <c r="C3" s="18"/>
      <c r="D3" s="18" t="s">
        <v>12614</v>
      </c>
      <c r="E3" s="18"/>
      <c r="F3" s="20"/>
      <c r="G3" s="21">
        <f t="shared" ca="1" si="0"/>
        <v>45983.595664930559</v>
      </c>
      <c r="H3" s="22"/>
      <c r="I3" s="19" t="str">
        <f>IFERROR(VLOOKUP(D3,DB!A:F,6,0),"")</f>
        <v>SCECO</v>
      </c>
      <c r="J3" s="18" t="str">
        <f>IFERROR(VLOOKUP(D3,DB!A:G,7,0),"")</f>
        <v>Dead</v>
      </c>
      <c r="K3" s="45"/>
      <c r="L3" s="23" t="str">
        <f>IFERROR(VLOOKUP(D3,DB!A:I,9,0),"")</f>
        <v>Latis</v>
      </c>
    </row>
    <row r="4" spans="1:13" ht="15" customHeight="1">
      <c r="A4" s="19"/>
      <c r="B4" s="61" t="str">
        <f>IFERROR(VLOOKUP(D4,DB!A:K,11,0),"")</f>
        <v/>
      </c>
      <c r="C4" s="18"/>
      <c r="D4" s="18"/>
      <c r="E4" s="18"/>
      <c r="F4" s="20"/>
      <c r="G4" s="21">
        <f t="shared" ca="1" si="0"/>
        <v>45983.595664930559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45983.595664930559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45983.595664930559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45983.595664930559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45983.595664930559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45983.595664930559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45983.595664930559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45983.595664930559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45983.595664930559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45983.595664930559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45983.595664930559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45983.595664930559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45983.595664930559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45983.595664930559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45983.595664930559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45983.595664930559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45983.595664930559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45983.595664930559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45983.595664930559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45983.595664930559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45983.595664930559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45983.595664930559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45983.595664930559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45983.595664930559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45983.595664930559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45983.595664930559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45983.595664930559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45983.595664930559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45983.595664930559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45983.595664930559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45983.595664930559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45983.595664930559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45983.595664930559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45983.595664930559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45983.595664930559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45983.595664930559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45983.595664930559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45983.595664930559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45983.595664930559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45983.595664930559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45983.595664930559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45983.595664930559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45983.595664930559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45983.595664930559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45983.595664930559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45983.595664930559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45983.595664930559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45983.595664930559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45983.595664930559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45983.595664930559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45983.595664930559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45983.595664930559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45983.595664930559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45983.595664930559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45983.595664930559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45983.595664930559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45983.595664930559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45983.595664930559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45983.595664930559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45983.595664930559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45983.595664930559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45983.595664930559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45983.595664930559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45983.595664930559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45983.595664930559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45983.595664930559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45983.595664930559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45983.595664930559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45983.595664930559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45983.595664930559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45983.595664930559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45983.595664930559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45983.595664930559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45983.595664930559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45983.595664930559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45983.595664930559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45983.595664930559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45983.595664930559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45983.595664930559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45983.595664930559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45983.595664930559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45983.595664930559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45983.595664930559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45983.595664930559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45983.595664930559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45983.595664930559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45983.595664930559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45983.595664930559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45983.595664930559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45983.595664930559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45983.595664930559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45983.595664930559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45983.595664930559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45983.595664930559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45983.595664930559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45983.595664930559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45983.595664930559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45983.595664930559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45983.595664930559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45983.595664930559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45983.595664930559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45983.595664930559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45983.595664930559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45983.595664930559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45983.595664930559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45983.595664930559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45983.595664930559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45983.595664930559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45983.595664930559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45983.595664930559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45983.595664930559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45983.595664930559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45983.595664930559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45983.595664930559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45983.595664930559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45983.595664930559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45983.595664930559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45983.595664930559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45983.595664930559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45983.595664930559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45983.595664930559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45983.595664930559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45983.595664930559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45983.595664930559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45983.595664930559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45983.595664930559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45983.595664930559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45983.595664930559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45983.595664930559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45983.595664930559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45983.595664930559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45983.595664930559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45983.595664930559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45983.595664930559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45983.595664930559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45983.595664930559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45983.595664930559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45983.595664930559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45983.595664930559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45983.595664930559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45983.595664930559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45983.595664930559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45983.595664930559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45983.595664930559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45983.595664930559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45983.595664930559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45983.595664930559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45983.595664930559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45983.595664930559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45983.595664930559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45983.595664930559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45983.595664930559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45983.595664930559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45983.595664930559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45983.595664930559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45983.595664930559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45983.595664930559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45983.595664930559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45983.595664930559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45983.595664930559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45983.595664930559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45983.595664930559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45983.595664930559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45983.595664930559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45983.595664930559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45983.595664930559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45983.595664930559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45983.595664930559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45983.595664930559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45983.595664930559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45983.595664930559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45983.595664930559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45983.595664930559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45983.595664930559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45983.595664930559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45983.595664930559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45983.595664930559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45983.595664930559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45983.595664930559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45983.595664930559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45983.595664930559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45983.595664930559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45983.595664930559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45983.595664930559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45983.595664930559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45983.595664930559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45983.595664930559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45983.595664930559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45983.595664930559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45983.595664930559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45983.595664930559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45983.595664930559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45983.595664930559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45983.595664930559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45983.595664930559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45983.595664930559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45983.595664930559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45983.595664930559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45983.595664930559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45983.595664930559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45983.595664930559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45983.595664930559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45983.595664930559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45983.595664930559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45983.595664930559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45983.595664930559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45983.595664930559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45983.595664930559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45983.595664930559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45983.595664930559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45983.595664930559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45983.595664930559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45983.595664930559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45983.595664930559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45983.595664930559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45983.595664930559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45983.595664930559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45983.595664930559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45983.595664930559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45983.595664930559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45983.595664930559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45983.595664930559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45983.595664930559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45983.595664930559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45983.595664930559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45983.595664930559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45983.595664930559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45983.595664930559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45983.595664930559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45983.595664930559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45983.595664930559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45983.595664930559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45983.595664930559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45983.595664930559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45983.595664930559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45983.595664930559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45983.595664930559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45983.595664930559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45983.595664930559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45983.595664930559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45983.595664930559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45983.595664930559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45983.595664930559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45983.595664930559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45983.595664930559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45983.595664930559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45983.595664930559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45983.595664930559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45983.595664930559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45983.595664930559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45983.595664930559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45983.595664930559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45983.595664930559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45983.595664930559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45983.595664930559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45983.595664930559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45983.595664930559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45983.595664930559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45983.595664930559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45983.595664930559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45983.595664930559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45983.595664930559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45983.595664930559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45983.595664930559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45983.595664930559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45983.595664930559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45983.595664930559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45983.595664930559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45983.595664930559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45983.595664930559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45983.595664930559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45983.595664930559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45983.595664930559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45983.595664930559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45983.595664930559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45983.595664930559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45983.595664930559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45983.595664930559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45983.595664930559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45983.595664930559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45983.595664930559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45983.595664930559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45983.595664930559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45983.595664930559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45983.595664930559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45983.595664930559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45983.595664930559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45983.595664930559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45983.595664930559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45983.595664930559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45983.595664930559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45983.595664930559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45983.595664930559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45983.595664930559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45983.595664930559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45983.595664930559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45983.595664930559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45983.595664930559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45983.595664930559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45983.595664930559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45983.595664930559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45983.595664930559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45983.595664930559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45983.595664930559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45983.595664930559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45983.595664930559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45983.595664930559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45983.595664930559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45983.595664930559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45983.595664930559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45983.595664930559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45983.595664930559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45983.595664930559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45983.595664930559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45983.595664930559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45983.595664930559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45983.595664930559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45983.595664930559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45983.595664930559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45983.595664930559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45983.595664930559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45983.595664930559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45983.595664930559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45983.595664930559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45983.595664930559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45983.595664930559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45983.595664930559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45983.595664930559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45983.595664930559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45983.595664930559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45983.595664930559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45983.595664930559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45983.595664930559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45983.595664930559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45983.595664930559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45983.595664930559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45983.595664930559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45983.595664930559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45983.595664930559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45983.595664930559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45983.595664930559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45983.595664930559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45983.595664930559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45983.595664930559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45983.595664930559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45983.595664930559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45983.595664930559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45983.595664930559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45983.595664930559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45983.595664930559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45983.595664930559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45983.595664930559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45983.595664930559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45983.595664930559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45983.595664930559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45983.595664930559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45983.595664930559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45983.595664930559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45983.595664930559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45983.595664930559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45983.595664930559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45983.595664930559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45983.595664930559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45983.595664930559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45983.595664930559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45983.595664930559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45983.595664930559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45983.595664930559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45983.595664930559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45983.595664930559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45983.595664930559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45983.595664930559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45983.595664930559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45983.595664930559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45983.595664930559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45983.595664930559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45983.595664930559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45983.595664930559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45983.595664930559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45983.595664930559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45983.595664930559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45983.595664930559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45983.595664930559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45983.595664930559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45983.595664930559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45983.595664930559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45983.595664930559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45983.595664930559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45983.595664930559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45983.595664930559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45983.595664930559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45983.595664930559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45983.595664930559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45983.595664930559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45983.595664930559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45983.595664930559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45983.595664930559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45983.595664930559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45983.595664930559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45983.595664930559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45983.595664930559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45983.595664930559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45983.595664930559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45983.595664930559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45983.595664930559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45983.595664930559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45983.595664930559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45983.595664930559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45983.595664930559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45983.595664930559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45983.595664930559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45983.595664930559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45983.595664930559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45983.595664930559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45983.595664930559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45983.595664930559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45983.595664930559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45983.595664930559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45983.595664930559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45983.595664930559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45983.595664930559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45983.595664930559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45983.595664930559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45983.595664930559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45983.595664930559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45983.595664930559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45983.595664930559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45983.595664930559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45983.595664930559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45983.595664930559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45983.595664930559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45983.595664930559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45983.595664930559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45983.595664930559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45983.595664930559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45983.595664930559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45983.595664930559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45983.595664930559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45983.595664930559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45983.595664930559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45983.595664930559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45983.595664930559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45983.595664930559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45983.595664930559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45983.595664930559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45983.595664930559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45983.595664930559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45983.595664930559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45983.595664930559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45983.595664930559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45983.595664930559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45983.595664930559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45983.595664930559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45983.595664930559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45983.595664930559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45983.595664930559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45983.595664930559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45983.595664930559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45983.595664930559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45983.595664930559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45983.595664930559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45983.595664930559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45983.595664930559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45983.595664930559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45983.595664930559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45983.595664930559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45983.595664930559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45983.595664930559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45983.595664930559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45983.595664930559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45983.595664930559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45983.595664930559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45983.595664930559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45983.595664930559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45983.595664930559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45983.595664930559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45983.595664930559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45983.595664930559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45983.595664930559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45983.595664930559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45983.595664930559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45983.595664930559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45983.595664930559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45983.595664930559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45983.595664930559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45983.595664930559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45983.595664930559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45983.595664930559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45983.595664930559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45983.595664930559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45983.595664930559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45983.595664930559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45983.595664930559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45983.595664930559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45983.595664930559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45983.595664930559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45983.595664930559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45983.595664930559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45983.595664930559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45983.595664930559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45983.595664930559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45983.595664930559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45983.595664930559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45983.595664930559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45983.595664930559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45983.595664930559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45983.595664930559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45983.595664930559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45983.595664930559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45983.595664930559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45983.595664930559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45983.595664930559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45983.595664930559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45983.595664930559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45983.595664930559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45983.595664930559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45983.595664930559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45983.595664930559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45983.595664930559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45983.595664930559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45983.595664930559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45983.595664930559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45983.595664930559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45983.595664930559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45983.595664930559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45983.595664930559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45983.595664930559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45983.595664930559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45983.595664930559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45983.595664930559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45983.595664930559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45983.595664930559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45983.595664930559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45983.595664930559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45983.595664930559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45983.595664930559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45983.595664930559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45983.595664930559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45983.595664930559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45983.595664930559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45983.595664930559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45983.595664930559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45983.595664930559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45983.595664930559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45983.595664930559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45983.595664930559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45983.595664930559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45983.595664930559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45983.595664930559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45983.595664930559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45983.595664930559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45983.595664930559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45983.595664930559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45983.595664930559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45983.595664930559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45983.595664930559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45983.595664930559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45983.595664930559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45983.595664930559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45983.595664930559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45983.595664930559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45983.595664930559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45983.595664930559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45983.595664930559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45983.595664930559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45983.595664930559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45983.595664930559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45983.595664930559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45983.595664930559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45983.595664930559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45983.595664930559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45983.595664930559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45983.595664930559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45983.595664930559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45983.595664930559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45983.595664930559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45983.595664930559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45983.595664930559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45983.595664930559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45983.595664930559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45983.595664930559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45983.595664930559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45983.595664930559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45983.595664930559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45983.595664930559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45983.595664930559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45983.595664930559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45983.595664930559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45983.595664930559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45983.595664930559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45983.595664930559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45983.595664930559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45983.595664930559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45983.595664930559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45983.595664930559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45983.595664930559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45983.595664930559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45983.595664930559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45983.595664930559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45983.595664930559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45983.595664930559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45983.595664930559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45983.595664930559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45983.595664930559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45983.595664930559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45983.595664930559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45983.595664930559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45983.595664930559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45983.595664930559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45983.595664930559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45983.595664930559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45983.595664930559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45983.595664930559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45983.595664930559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45983.595664930559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45983.595664930559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45983.595664930559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45983.595664930559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45983.595664930559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45983.595664930559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45983.595664930559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45983.595664930559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45983.595664930559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45983.595664930559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45983.595664930559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45983.595664930559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45983.595664930559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45983.595664930559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45983.595664930559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45983.595664930559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45983.595664930559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45983.595664930559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45983.595664930559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45983.595664930559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45983.595664930559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45983.595664930559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45983.595664930559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45983.595664930559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45983.595664930559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45983.595664930559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45983.595664930559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45983.595664930559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45983.595664930559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45983.595664930559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45983.595664930559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45983.595664930559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45983.595664930559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45983.595664930559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45983.595664930559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45983.595664930559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45983.595664930559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45983.595664930559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45983.595664930559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45983.595664930559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45983.595664930559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45983.595664930559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45983.595664930559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45983.595664930559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45983.595664930559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45983.595664930559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45983.595664930559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45983.595664930559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45983.595664930559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45983.595664930559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45983.595664930559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45983.595664930559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45983.595664930559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45983.595664930559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45983.595664930559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45983.595664930559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45983.595664930559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45983.595664930559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45983.595664930559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45983.595664930559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45983.595664930559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45983.595664930559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45983.595664930559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45983.595664930559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45983.595664930559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45983.595664930559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45983.595664930559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45983.595664930559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45983.595664930559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45983.595664930559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45983.595664930559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45983.595664930559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45983.595664930559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45983.595664930559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45983.595664930559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45983.595664930559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45983.595664930559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45983.595664930559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45983.595664930559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45983.595664930559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45983.595664930559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45983.595664930559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45983.595664930559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45983.595664930559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45983.595664930559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45983.595664930559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45983.595664930559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45983.595664930559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45983.595664930559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45983.595664930559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45983.595664930559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45983.595664930559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45983.595664930559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45983.595664930559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45983.595664930559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45983.595664930559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45983.595664930559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45983.595664930559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45983.595664930559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45983.595664930559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45983.595664930559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45983.595664930559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45983.595664930559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45983.595664930559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45983.595664930559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45983.595664930559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45983.595664930559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45983.595664930559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45983.595664930559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45983.595664930559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45983.595664930559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45983.595664930559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45983.595664930559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45983.595664930559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45983.595664930559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45983.595664930559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45983.595664930559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45983.595664930559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45983.595664930559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45983.595664930559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45983.595664930559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45983.595664930559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45983.595664930559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45983.595664930559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45983.595664930559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45983.595664930559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45983.595664930559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45983.595664930559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45983.595664930559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45983.595664930559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45983.595664930559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45983.595664930559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45983.595664930559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45983.595664930559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45983.595664930559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45983.595664930559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45983.595664930559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45983.595664930559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45983.595664930559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45983.595664930559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45983.595664930559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45983.595664930559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45983.595664930559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45983.595664930559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45983.595664930559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45983.595664930559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45983.595664930559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45983.595664930559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45983.595664930559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45983.595664930559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45983.595664930559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45983.595664930559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45983.595664930559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45983.595664930559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45983.595664930559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45983.595664930559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45983.595664930559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45983.595664930559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45983.595664930559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45983.595664930559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45983.595664930559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45983.595664930559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45983.595664930559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45983.595664930559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45983.595664930559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45983.595664930559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45983.595664930559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45983.595664930559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45983.595664930559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45983.595664930559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45983.595664930559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45983.595664930559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45983.595664930559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45983.595664930559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45983.595664930559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45983.595664930559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45983.595664930559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45983.595664930559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45983.595664930559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45983.595664930559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45983.595664930559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45983.595664930559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45983.595664930559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45983.595664930559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45983.595664930559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45983.595664930559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45983.595664930559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45983.595664930559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45983.595664930559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45983.595664930559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45983.595664930559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45983.595664930559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45983.595664930559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45983.595664930559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45983.595664930559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45983.595664930559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45983.595664930559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45983.595664930559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45983.595664930559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45983.595664930559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45983.595664930559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45983.595664930559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45983.595664930559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45983.595664930559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45983.595664930559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45983.595664930559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45983.595664930559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45983.595664930559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45983.595664930559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45983.595664930559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45983.595664930559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45983.595664930559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45983.595664930559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45983.595664930559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45983.595664930559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45983.595664930559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45983.595664930559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45983.595664930559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45983.595664930559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45983.595664930559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45983.595664930559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45983.595664930559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45983.595664930559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45983.595664930559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45983.595664930559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45983.595664930559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45983.595664930559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45983.595664930559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45983.595664930559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45983.595664930559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45983.595664930559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45983.595664930559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45983.595664930559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45983.595664930559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45983.595664930559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45983.595664930559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45983.595664930559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45983.595664930559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45983.595664930559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45983.595664930559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45983.595664930559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45983.595664930559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45983.595664930559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45983.595664930559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45983.595664930559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45983.595664930559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45983.595664930559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45983.595664930559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45983.595664930559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45983.595664930559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45983.595664930559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45983.595664930559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45983.595664930559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45983.595664930559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45983.595664930559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45983.595664930559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45983.595664930559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45983.595664930559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45983.595664930559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45983.595664930559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45983.595664930559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45983.595664930559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45983.595664930559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45983.595664930559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45983.595664930559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45983.595664930559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45983.595664930559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45983.595664930559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45983.595664930559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45983.595664930559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45983.595664930559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45983.595664930559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45983.595664930559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45983.595664930559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45983.595664930559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45983.595664930559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45983.595664930559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45983.595664930559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45983.595664930559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45983.595664930559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45983.595664930559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45983.595664930559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45983.595664930559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45983.595664930559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45983.595664930559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45983.595664930559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45983.595664930559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45983.595664930559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45983.595664930559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45983.595664930559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45983.595664930559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45983.595664930559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45983.595664930559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45983.595664930559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45983.595664930559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45983.595664930559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45983.595664930559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45983.595664930559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45983.595664930559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45983.595664930559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45983.595664930559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45983.595664930559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45983.595664930559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45983.595664930559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45983.595664930559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45983.595664930559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45983.595664930559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45983.595664930559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45983.595664930559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45983.595664930559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45983.595664930559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45983.595664930559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45983.595664930559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45983.595664930559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45983.595664930559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45983.595664930559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45983.595664930559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45983.595664930559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45983.595664930559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45983.595664930559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45983.595664930559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45983.595664930559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45983.595664930559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45983.595664930559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45983.595664930559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45983.595664930559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45983.595664930559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45983.595664930559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45983.595664930559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45983.595664930559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45983.595664930559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45983.595664930559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45983.595664930559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45983.595664930559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45983.595664930559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45983.595664930559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45983.595664930559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45983.595664930559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45983.595664930559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45983.595664930559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45983.595664930559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45983.595664930559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45983.595664930559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45983.595664930559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45983.595664930559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45983.595664930559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45983.595664930559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45983.595664930559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45983.595664930559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45983.595664930559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280.1149473379628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0" ca="1" si="0">IFERROR(NOW()-F3,"")</f>
        <v>8.3778356485709082E-2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6.199594907957362E-2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45983.595664930559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45983.595664930559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45983.595664930559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45983.595664930559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45983.595664930559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45983.595664930559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45983.595664930559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45983.595664930559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45983.595664930559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45983.595664930559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45983.595664930559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45983.595664930559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45983.595664930559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45983.595664930559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45983.595664930559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45983.595664930559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45983.595664930559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45983.595664930559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45983.595664930559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45983.595664930559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45983.595664930559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45983.595664930559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45983.595664930559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45983.595664930559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45983.595664930559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45983.595664930559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45983.595664930559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45983.595664930559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45983.595664930559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45983.595664930559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45983.595664930559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45983.595664930559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45983.595664930559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45983.595664930559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45983.595664930559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45983.595664930559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45983.595664930559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45983.595664930559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45983.595664930559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45983.595664930559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45983.595664930559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45983.595664930559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45983.595664930559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45983.595664930559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45983.595664930559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45983.595664930559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45983.595664930559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45983.595664930559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45983.595664930559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45983.595664930559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45983.595664930559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45983.595664930559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45983.595664930559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45983.595664930559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45983.595664930559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45983.595664930559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45983.595664930559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45983.595664930559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45983.595664930559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45983.595664930559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45983.595664930559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45983.595664930559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45983.595664930559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45983.595664930559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45983.595664930559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45983.595664930559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45983.595664930559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45983.595664930559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45983.595664930559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45983.595664930559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45983.595664930559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45983.595664930559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45983.595664930559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45983.595664930559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45983.595664930559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45983.595664930559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45983.595664930559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45983.595664930559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45983.595664930559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45983.595664930559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45983.595664930559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45983.595664930559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45983.595664930559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45983.595664930559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45983.595664930559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45983.595664930559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45983.595664930559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45983.595664930559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45983.595664930559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45983.595664930559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45983.595664930559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45983.595664930559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45983.595664930559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45983.595664930559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45983.595664930559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45983.595664930559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45983.595664930559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45983.595664930559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45983.595664930559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45983.595664930559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45983.595664930559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45983.595664930559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45983.595664930559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45983.595664930559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45983.595664930559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45983.595664930559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45983.595664930559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45983.595664930559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45983.595664930559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45983.595664930559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45983.595664930559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45983.595664930559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45983.595664930559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45983.595664930559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45983.595664930559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45983.595664930559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45983.595664930559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45983.595664930559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45983.595664930559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45983.595664930559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45983.595664930559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45983.595664930559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45983.595664930559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45983.595664930559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45983.595664930559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45983.595664930559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45983.595664930559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45983.595664930559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45983.595664930559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45983.595664930559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45983.595664930559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45983.595664930559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45983.595664930559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45983.595664930559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45983.595664930559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45983.595664930559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45983.595664930559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45983.595664930559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45983.595664930559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45983.595664930559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45983.595664930559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45983.595664930559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45983.595664930559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45983.595664930559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45983.595664930559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45983.595664930559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45983.595664930559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45983.595664930559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45983.595664930559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45983.595664930559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45983.595664930559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45983.595664930559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45983.595664930559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45983.595664930559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45983.595664930559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45983.595664930559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45983.595664930559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45983.595664930559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45983.595664930559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45983.595664930559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45983.595664930559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45983.595664930559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45983.595664930559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45983.595664930559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45983.595664930559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45983.595664930559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45983.595664930559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45983.595664930559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45983.595664930559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45983.595664930559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45983.595664930559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45983.595664930559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45983.595664930559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45983.595664930559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45983.595664930559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45983.595664930559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45983.595664930559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45983.595664930559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45983.595664930559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45983.595664930559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45983.595664930559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45983.595664930559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45983.595664930559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45983.595664930559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45983.595664930559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45983.595664930559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45983.595664930559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45983.595664930559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45983.595664930559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45983.595664930559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45983.595664930559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45983.595664930559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45983.595664930559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45983.595664930559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45983.595664930559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45983.595664930559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45983.595664930559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45983.595664930559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45983.595664930559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45983.595664930559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45983.595664930559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45983.595664930559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45983.595664930559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45983.595664930559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45983.595664930559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45983.595664930559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45983.595664930559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45983.595664930559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45983.595664930559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45983.595664930559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45983.595664930559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45983.595664930559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45983.595664930559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45983.595664930559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45983.595664930559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45983.595664930559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45983.595664930559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45983.595664930559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45983.595664930559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45983.595664930559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45983.595664930559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45983.595664930559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45983.595664930559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45983.595664930559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45983.595664930559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45983.595664930559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45983.595664930559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45983.595664930559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45983.595664930559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45983.595664930559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45983.595664930559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45983.595664930559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45983.595664930559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45983.595664930559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45983.595664930559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45983.595664930559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45983.595664930559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45983.595664930559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45983.595664930559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45983.595664930559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45983.595664930559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45983.595664930559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45983.595664930559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45983.595664930559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45983.595664930559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45983.595664930559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45983.595664930559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45983.595664930559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45983.595664930559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45983.595664930559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45983.595664930559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45983.595664930559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45983.595664930559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45983.595664930559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45983.595664930559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45983.595664930559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45983.595664930559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45983.595664930559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45983.595664930559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45983.595664930559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45983.595664930559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45983.595664930559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45983.595664930559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45983.595664930559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45983.595664930559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45983.595664930559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45983.595664930559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45983.595664930559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45983.595664930559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45983.595664930559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45983.595664930559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45983.595664930559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45983.595664930559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45983.595664930559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45983.595664930559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45983.595664930559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45983.595664930559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45983.595664930559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45983.595664930559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45983.595664930559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45983.595664930559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45983.595664930559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45983.595664930559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45983.595664930559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45983.595664930559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45983.595664930559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45983.595664930559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45983.595664930559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45983.595664930559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45983.595664930559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45983.595664930559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45983.595664930559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45983.595664930559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45983.595664930559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45983.595664930559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45983.595664930559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45983.595664930559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45983.595664930559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45983.595664930559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45983.595664930559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45983.595664930559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45983.595664930559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45983.595664930559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45983.595664930559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45983.595664930559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45983.595664930559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45983.595664930559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45983.595664930559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45983.595664930559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45983.595664930559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45983.595664930559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45983.595664930559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45983.595664930559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45983.595664930559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45983.595664930559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45983.595664930559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45983.595664930559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45983.595664930559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45983.595664930559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45983.595664930559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45983.595664930559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45983.595664930559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45983.595664930559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45983.595664930559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45983.595664930559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45983.595664930559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45983.595664930559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45983.595664930559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45983.595664930559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45983.595664930559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45983.595664930559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45983.595664930559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45983.595664930559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45983.595664930559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45983.595664930559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45983.595664930559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45983.595664930559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45983.595664930559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45983.595664930559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45983.595664930559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45983.595664930559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45983.595664930559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45983.595664930559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45983.595664930559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45983.595664930559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45983.595664930559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45983.595664930559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45983.595664930559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45983.595664930559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45983.595664930559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45983.595664930559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45983.595664930559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45983.595664930559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45983.595664930559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45983.595664930559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45983.595664930559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45983.595664930559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45983.595664930559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45983.595664930559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45983.595664930559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45983.595664930559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45983.595664930559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45983.595664930559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45983.595664930559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45983.595664930559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45983.595664930559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45983.595664930559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45983.595664930559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45983.595664930559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45983.595664930559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45983.595664930559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45983.595664930559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45983.595664930559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45983.595664930559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45983.595664930559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45983.595664930559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45983.595664930559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45983.595664930559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45983.595664930559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45983.595664930559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45983.595664930559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45983.595664930559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45983.595664930559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45983.595664930559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45983.595664930559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45983.595664930559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45983.595664930559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45983.595664930559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45983.595664930559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45983.595664930559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45983.595664930559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45983.595664930559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45983.595664930559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45983.595664930559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45983.595664930559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45983.595664930559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45983.595664930559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45983.595664930559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45983.595664930559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45983.595664930559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45983.595664930559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45983.595664930559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45983.595664930559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45983.595664930559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45983.595664930559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45983.595664930559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45983.595664930559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45983.595664930559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45983.595664930559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45983.595664930559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45983.595664930559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45983.595664930559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45983.595664930559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45983.595664930559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45983.595664930559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45983.595664930559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45983.595664930559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45983.595664930559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45983.595664930559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45983.595664930559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45983.595664930559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45983.595664930559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45983.595664930559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45983.595664930559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45983.595664930559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45983.595664930559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45983.595664930559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45983.595664930559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45983.595664930559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45983.595664930559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45983.595664930559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45983.595664930559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45983.595664930559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45983.595664930559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45983.595664930559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45983.595664930559</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91.763604745370685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57.40678761574236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34.934553819446592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6.0808616898211767</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2.2223663194454275</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0.82711168981768424</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45983.595664930559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45983.595664930559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45983.595664930559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45983.595664930559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45983.595664930559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45983.595664930559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45983.595664930559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45983.595664930559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45983.595664930559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45983.595664930559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45983.595664930559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45983.595664930559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45983.595664930559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45983.595664930559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45983.595664930559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45983.595664930559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45983.595664930559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45983.595664930559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45983.595664930559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45983.595664930559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45983.595664930559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45983.595664930559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45983.595664930559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45983.595664930559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45983.595664930559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45983.595664930559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45983.595664930559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45983.595664930559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45983.595664930559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45983.595664930559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45983.595664930559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45983.595664930559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45983.595664930559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45983.595664930559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45983.595664930559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45983.595664930559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45983.595664930559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45983.595664930559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45983.595664930559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45983.595664930559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45983.595664930559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45983.595664930559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45983.595664930559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45983.595664930559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45983.595664930559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45983.595664930559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45983.595664930559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45983.595664930559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45983.595664930559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45983.595664930559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45983.595664930559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45983.595664930559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45983.595664930559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45983.595664930559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45983.595664930559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45983.595664930559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45983.595664930559</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45983.595664930559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45983.595664930559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45983.595664930559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45983.595664930559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45983.595664930559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45983.595664930559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45983.595664930559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45983.595664930559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45983.595664930559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45983.595664930559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45983.595664930559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45983.595664930559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45983.595664930559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45983.595664930559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45983.595664930559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45983.595664930559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45983.595664930559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45983.595664930559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45983.595664930559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45983.595664930559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45983.595664930559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45983.595664930559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45983.595664930559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45983.595664930559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45983.595664930559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45983.595664930559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45983.595664930559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45983.595664930559</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39129</v>
      </c>
      <c r="B2" s="109" t="str">
        <f>IFERROR(VLOOKUP(D2,DB!A:K,11,0),"")</f>
        <v>R6</v>
      </c>
      <c r="C2" s="109">
        <v>1</v>
      </c>
      <c r="D2" s="109" t="s">
        <v>33892</v>
      </c>
      <c r="E2" s="109" t="s">
        <v>39021</v>
      </c>
      <c r="F2" s="149">
        <v>45983.540844907409</v>
      </c>
      <c r="G2" s="75">
        <f ca="1">IFERROR(NOW()-F2,"-")</f>
        <v>5.4820023149659391E-2</v>
      </c>
      <c r="H2" s="149">
        <v>45983.535115740742</v>
      </c>
      <c r="I2" s="109" t="str">
        <f>IFERROR(VLOOKUP(D2,DB!A:F,6,0),"")</f>
        <v>SCECO</v>
      </c>
      <c r="J2" s="109" t="str">
        <f>IFERROR(VLOOKUP(D2,DB!A:G,7,0),"")</f>
        <v>Vandalized+No BB Design</v>
      </c>
      <c r="K2" s="109" t="s">
        <v>39130</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75">
        <f ca="1">IFERROR(NOW()-F3,"-")</f>
        <v>45983.595664930559</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75">
        <f ca="1">IFERROR(NOW()-F4,"-")</f>
        <v>45983.595664930559</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ca="1">IFERROR(NOW()-F5,"-")</f>
        <v>45983.595664930559</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0">IFERROR(NOW()-F6,"-")</f>
        <v>45983.595664930559</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0"/>
        <v>45983.595664930559</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0"/>
        <v>45983.595664930559</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0"/>
        <v>45983.595664930559</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0"/>
        <v>45983.595664930559</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0"/>
        <v>45983.595664930559</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0"/>
        <v>45983.595664930559</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0"/>
        <v>45983.595664930559</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0"/>
        <v>45983.595664930559</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0"/>
        <v>45983.595664930559</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0"/>
        <v>45983.595664930559</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