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32" documentId="120_S{2AC9BD13-BADA-5192-A53E-5A8FF88502F6}" xr6:coauthVersionLast="47" xr6:coauthVersionMax="47" xr10:uidLastSave="{508E13C9-3220-4C32-839B-FCD5FC934DB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7"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<sst xmlns="http://schemas.openxmlformats.org/spreadsheetml/2006/main" count="180286" uniqueCount="39125">
  <si>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</si>
  <si>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</si>
  <si>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</si>
  <si>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</si>
  <si>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</si>
  <si>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</si>
  <si>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</si>
  <si>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</si>
  <si>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</si>
  <si>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</si>
  <si>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</si>
  <si>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</si>
  <si>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</si>
  <si>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</si>
  <si>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</si>
  <si>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</si>
  <si>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</si>
  <si>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</si>
  <si>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</si>
  <si>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</si>
  <si>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</si>
  <si>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</si>
  <si>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</si>
  <si>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</si>
  <si>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</si>
  <si>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</si>
  <si>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</si>
  <si>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</si>
  <si>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</si>
  <si>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</si>
  <si>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</si>
  <si>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</si>
  <si>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</si>
  <si>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</si>
  <si>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</si>
  <si>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</si>
  <si>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</si>
  <si>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</si>
  <si>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</si>
  <si>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</si>
  <si>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</si>
  <si>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</si>
  <si>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</si>
  <si>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</si>
  <si>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</si>
  <si>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</si>
  <si>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</si>
  <si>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</si>
  <si>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</si>
  <si>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</si>
  <si>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</si>
  <si>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</si>
  <si>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</si>
  <si>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</si>
  <si>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</si>
  <si>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</si>
  <si>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</si>
  <si>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</si>
  <si>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</si>
  <si>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</si>
  <si>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</si>
  <si>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</si>
  <si>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</si>
  <si>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</si>
  <si>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</si>
  <si>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</si>
  <si>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</si>
  <si>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</si>
  <si>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</si>
  <si>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</si>
  <si>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</si>
  <si>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</si>
  <si>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</si>
  <si>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</si>
  <si>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</si>
  <si>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</si>
  <si>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</si>
  <si>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</si>
  <si>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</si>
  <si>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</si>
  <si>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</si>
  <si>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</si>
  <si>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</si>
  <si>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</si>
  <si>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</si>
  <si>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</si>
  <si>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</si>
  <si>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</si>
  <si>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</si>
  <si>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</si>
  <si>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</si>
  <si>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</si>
  <si>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</si>
  <si>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</si>
  <si>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</si>
  <si>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</si>
  <si>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</si>
  <si>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</si>
  <si>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</si>
  <si>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</si>
  <si>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</si>
  <si>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</si>
  <si>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</si>
  <si>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</si>
  <si>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</si>
  <si>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</si>
  <si>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</si>
  <si>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</si>
  <si>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</si>
  <si>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</si>
  <si>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</si>
  <si>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</si>
  <si>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</si>
  <si>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</si>
  <si>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</si>
  <si>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</si>
  <si>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</si>
  <si>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</si>
  <si>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</si>
  <si>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</si>
  <si>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</si>
  <si>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</si>
  <si>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</si>
  <si>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</si>
  <si>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</si>
  <si>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</si>
  <si>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</si>
  <si>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</si>
  <si>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</si>
  <si>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</si>
  <si>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</si>
  <si>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</si>
  <si>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</si>
  <si>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</si>
  <si>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</si>
  <si>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</si>
  <si>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</si>
  <si>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</si>
  <si>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</si>
  <si>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</si>
  <si>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</si>
  <si>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</si>
  <si>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</si>
  <si>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</si>
  <si>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</si>
  <si>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</si>
  <si>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</si>
  <si>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</si>
  <si>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</si>
  <si>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</si>
  <si>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</si>
  <si>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</si>
  <si>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</si>
  <si>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</si>
  <si>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</si>
  <si>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</si>
  <si>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</si>
  <si>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</si>
  <si>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</si>
  <si>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</si>
  <si>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</si>
  <si>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</si>
  <si>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</si>
  <si>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</si>
  <si>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</si>
  <si>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</si>
  <si>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</si>
  <si>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</si>
  <si>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</si>
  <si>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</si>
  <si>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</si>
  <si>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</si>
  <si>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</si>
  <si>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</si>
  <si>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</si>
  <si>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</si>
  <si>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</si>
  <si>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</si>
  <si>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</si>
  <si>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</si>
  <si>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</si>
  <si>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</si>
  <si>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</si>
  <si>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</si>
  <si>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</si>
  <si>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</si>
  <si>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</si>
  <si>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</si>
  <si>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</si>
  <si>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</si>
  <si>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</si>
  <si>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</si>
  <si>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</si>
  <si>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</si>
  <si>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</si>
  <si>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</si>
  <si>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</si>
  <si>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</si>
  <si>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</si>
  <si>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</si>
  <si>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</si>
  <si>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</si>
  <si>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</si>
  <si>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</si>
  <si>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</si>
  <si>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</si>
  <si>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</si>
  <si>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</si>
  <si>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</si>
  <si>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</si>
  <si>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</si>
  <si>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</si>
  <si>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</si>
  <si>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</si>
  <si>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</si>
  <si>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</si>
  <si>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</si>
  <si>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</si>
  <si>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</si>
  <si>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</si>
  <si>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</si>
  <si>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</si>
  <si>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</si>
  <si>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</si>
  <si>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</si>
  <si>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</si>
  <si>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</si>
  <si>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</si>
  <si>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</si>
  <si>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</si>
  <si>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</si>
  <si>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</si>
  <si>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</si>
  <si>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</si>
  <si>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</si>
  <si>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</si>
  <si>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</si>
  <si>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</si>
  <si>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</si>
  <si>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</si>
  <si>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</si>
  <si>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</si>
  <si>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</si>
  <si>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</si>
  <si>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</si>
  <si>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</si>
  <si>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</si>
  <si>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</si>
  <si>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</si>
  <si>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</si>
  <si>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</si>
  <si>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</si>
  <si>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</si>
  <si>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</si>
  <si>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</si>
  <si>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</si>
  <si>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</si>
  <si>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</si>
  <si>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</si>
  <si>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</si>
  <si>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</si>
  <si>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</si>
  <si>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</si>
  <si>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</si>
  <si>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</si>
  <si>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</si>
  <si>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</si>
  <si>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</si>
  <si>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</si>
  <si>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</si>
  <si>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</si>
  <si>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</si>
  <si>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</si>
  <si>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</si>
  <si>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</si>
  <si>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</si>
  <si>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</si>
  <si>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</si>
  <si>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</si>
  <si>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</si>
  <si>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</si>
  <si>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</si>
  <si>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</si>
  <si>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</si>
  <si>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</si>
  <si>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</si>
  <si>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</si>
  <si>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</si>
  <si>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</si>
  <si>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</si>
  <si>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</si>
  <si>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</si>
  <si>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</si>
  <si>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</si>
  <si>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</si>
  <si>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</si>
  <si>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</si>
  <si>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</si>
  <si>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</si>
  <si>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</si>
  <si>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</si>
  <si>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</si>
  <si>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</si>
  <si>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</si>
  <si>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</si>
  <si>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</si>
  <si>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</si>
  <si>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</si>
  <si>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</si>
  <si>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</si>
  <si>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</si>
  <si>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</si>
  <si>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</si>
  <si>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</si>
  <si>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</si>
  <si>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</si>
  <si>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</si>
  <si>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</si>
  <si>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</si>
  <si>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</si>
  <si>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</si>
  <si>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</si>
  <si>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</si>
  <si>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</si>
  <si>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</si>
  <si>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</si>
  <si>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</si>
  <si>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</si>
  <si>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</si>
  <si>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</si>
  <si>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</si>
  <si>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</si>
  <si>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</si>
  <si>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</si>
  <si>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</si>
  <si>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</si>
  <si>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</si>
  <si>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</si>
  <si>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</si>
  <si>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</si>
  <si>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</si>
  <si>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</si>
  <si>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</si>
  <si>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</si>
  <si>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</si>
  <si>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</si>
  <si>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</si>
  <si>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</si>
  <si>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</si>
  <si>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</si>
  <si>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</si>
  <si>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</si>
  <si>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</si>
  <si>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</si>
  <si>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</si>
  <si>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</si>
  <si>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</si>
  <si>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</si>
  <si>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</si>
  <si>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</si>
  <si>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</si>
  <si>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</si>
  <si>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</si>
  <si>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</si>
  <si>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</si>
  <si>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</si>
  <si>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</si>
  <si>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</si>
  <si>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</si>
  <si>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</si>
  <si>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</si>
  <si>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</si>
  <si>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</si>
  <si>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</si>
  <si>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</si>
  <si>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</si>
  <si>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</si>
  <si>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</si>
  <si>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</si>
  <si>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</si>
  <si>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</si>
  <si>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</si>
  <si>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</si>
  <si>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</si>
  <si>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</si>
  <si>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</si>
  <si>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</si>
  <si>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</si>
  <si>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</si>
  <si>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</si>
  <si>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</si>
  <si>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</si>
  <si>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</si>
  <si>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</si>
  <si>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</si>
  <si>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</si>
  <si>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</si>
  <si>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</si>
  <si>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</si>
  <si>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</si>
  <si>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</si>
  <si>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</si>
  <si>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</si>
  <si>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</si>
  <si>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</si>
  <si>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</si>
  <si>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</si>
  <si>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</si>
  <si>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</si>
  <si>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</si>
  <si>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</si>
  <si>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</si>
  <si>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</si>
  <si>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</si>
  <si>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</si>
  <si>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</si>
  <si>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</si>
  <si>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</si>
  <si>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</si>
  <si>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</si>
  <si>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</si>
  <si>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</si>
  <si>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</si>
  <si>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</si>
  <si>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</si>
  <si>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</si>
  <si>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</si>
  <si>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</si>
  <si>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</si>
  <si>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</si>
  <si>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</si>
  <si>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</si>
  <si>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</si>
  <si>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</si>
  <si>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</si>
  <si>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</si>
  <si>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</si>
  <si>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</si>
  <si>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</si>
  <si>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</si>
  <si>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</si>
  <si>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</si>
  <si>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</si>
  <si>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</si>
  <si>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</si>
  <si>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</si>
  <si>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</si>
  <si>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</si>
  <si>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</si>
  <si>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</si>
  <si>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</si>
  <si>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</si>
  <si>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</si>
  <si>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</si>
  <si>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</si>
  <si>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</si>
  <si>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</si>
  <si>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</si>
  <si>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</si>
  <si>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</si>
  <si>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</si>
  <si>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</si>
  <si>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</si>
  <si>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</si>
  <si>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</si>
  <si>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</si>
  <si>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</si>
  <si>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</si>
  <si>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</si>
  <si>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</si>
  <si>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</si>
  <si>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</si>
  <si>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</si>
  <si>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</si>
  <si>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</si>
  <si>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</si>
  <si>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</si>
  <si>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</si>
  <si>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</si>
  <si>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</si>
  <si>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</si>
  <si>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</si>
  <si>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</si>
  <si>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</si>
  <si>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</si>
  <si>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</si>
  <si>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</si>
  <si>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</si>
  <si>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</si>
  <si>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</si>
  <si>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</si>
  <si>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</si>
  <si>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</si>
  <si>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</si>
  <si>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</si>
  <si>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</si>
  <si>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</si>
  <si>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</si>
  <si>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</si>
  <si>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</si>
  <si>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</si>
  <si>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</si>
  <si>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</si>
  <si>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</si>
  <si>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</si>
  <si>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</si>
  <si>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</si>
  <si>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</si>
  <si>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</si>
  <si>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</si>
  <si>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</si>
  <si>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</si>
  <si>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</si>
  <si>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</si>
  <si>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</si>
  <si>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</si>
  <si>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</si>
  <si>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</si>
  <si>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</si>
  <si>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</si>
  <si>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</si>
  <si>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</si>
  <si>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</si>
  <si>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</si>
  <si>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</si>
  <si>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</si>
  <si>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</si>
  <si>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</si>
  <si>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</si>
  <si>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</si>
  <si>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</si>
  <si>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</si>
  <si>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</si>
  <si>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</si>
  <si>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</si>
  <si>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</si>
  <si>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</si>
  <si>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</si>
  <si>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</si>
  <si>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</si>
  <si>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</si>
  <si>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</si>
  <si>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</si>
  <si>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</si>
  <si>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</si>
  <si>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</si>
  <si>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</si>
  <si>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</si>
  <si>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</si>
  <si>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</si>
  <si>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</si>
  <si>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</si>
  <si>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</si>
  <si>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</si>
  <si>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</si>
  <si>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</si>
  <si>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</si>
  <si>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</si>
  <si>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</si>
  <si>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</si>
  <si>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</si>
  <si>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</si>
  <si>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</si>
  <si>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</si>
  <si>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</si>
  <si>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</si>
  <si>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</si>
  <si>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</si>
  <si>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</si>
  <si>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</si>
  <si>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</si>
  <si>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</si>
  <si>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</si>
  <si>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</si>
  <si>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</si>
  <si>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</si>
  <si>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</si>
  <si>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</si>
  <si>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</si>
  <si>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</si>
  <si>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</si>
  <si>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</si>
  <si>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</si>
  <si>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</si>
  <si>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</si>
  <si>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</si>
  <si>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</si>
  <si>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</si>
  <si>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</si>
  <si>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</si>
  <si>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</si>
  <si>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</si>
  <si>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</si>
  <si>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</si>
  <si>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</si>
  <si>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</si>
  <si>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</si>
  <si>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</si>
  <si>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</si>
  <si>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</si>
  <si>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</si>
  <si>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</si>
  <si>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</si>
  <si>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</si>
  <si>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</si>
  <si>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</si>
  <si>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</si>
  <si>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</si>
  <si>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</si>
  <si>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</si>
  <si>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</si>
  <si>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</si>
  <si>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</si>
  <si>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</si>
  <si>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</si>
  <si>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</si>
  <si>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</si>
  <si>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</si>
  <si>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</si>
  <si>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</si>
  <si>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</si>
  <si>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</si>
  <si>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</si>
  <si>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</si>
  <si>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</si>
  <si>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</si>
  <si>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</si>
  <si>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</si>
  <si>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</si>
  <si>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</si>
  <si>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</si>
  <si>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</si>
  <si>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</si>
  <si>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</si>
  <si>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</si>
  <si>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</si>
  <si>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</si>
  <si>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</si>
  <si>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</si>
  <si>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</si>
  <si>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</si>
  <si>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</si>
  <si>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</si>
  <si>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</si>
  <si>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</si>
  <si>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</si>
  <si>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</si>
  <si>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</si>
  <si>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</si>
  <si>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</si>
  <si>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</si>
  <si>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</si>
  <si>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</si>
  <si>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</si>
  <si>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</si>
  <si>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</si>
  <si>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</si>
  <si>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</si>
  <si>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</si>
  <si>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</si>
  <si>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</si>
  <si>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</si>
  <si>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</si>
  <si>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</si>
  <si>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</si>
  <si>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</si>
  <si>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</si>
  <si>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</si>
  <si>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</si>
  <si>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</si>
  <si>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</si>
  <si>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</si>
  <si>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</si>
  <si>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</si>
  <si>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</si>
  <si>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</si>
  <si>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</si>
  <si>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</si>
  <si>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</si>
  <si>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</si>
  <si>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</si>
  <si>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</si>
  <si>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</si>
  <si>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</si>
  <si>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</si>
  <si>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</si>
  <si>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</si>
  <si>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</si>
  <si>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</si>
  <si>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</si>
  <si>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</si>
  <si>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</si>
  <si>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</si>
  <si>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</si>
  <si>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</si>
  <si>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</si>
  <si>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</si>
  <si>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</si>
  <si>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</si>
  <si>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</si>
  <si>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</si>
  <si>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</si>
  <si>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</si>
  <si>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</si>
  <si>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</si>
  <si>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</si>
  <si>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</si>
  <si>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</si>
  <si>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</si>
  <si>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</si>
  <si>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</si>
  <si>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</si>
  <si>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</si>
  <si>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</si>
  <si>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</si>
  <si>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</si>
  <si>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</si>
  <si>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</si>
  <si>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</si>
  <si>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</si>
  <si>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</si>
  <si>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</si>
  <si>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</si>
  <si>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</si>
  <si>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</si>
  <si>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</si>
  <si>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</si>
  <si>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</si>
  <si>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</si>
  <si>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</si>
  <si>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</si>
  <si>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</si>
  <si>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</si>
  <si>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</si>
  <si>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</si>
  <si>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</si>
  <si>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</si>
  <si>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</si>
  <si>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</si>
  <si>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</si>
  <si>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</si>
  <si>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</si>
  <si>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</si>
  <si>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</si>
  <si>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</si>
  <si>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</si>
  <si>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</si>
  <si>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</si>
  <si>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</si>
  <si>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</si>
  <si>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</si>
  <si>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</si>
  <si>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</si>
  <si>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</si>
  <si>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</si>
  <si>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</si>
  <si>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</si>
  <si>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</si>
  <si>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</si>
  <si>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</si>
  <si>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</si>
  <si>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</si>
  <si>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</si>
  <si>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</si>
  <si>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</si>
  <si>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</si>
  <si>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</si>
  <si>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</si>
  <si>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</si>
  <si>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</si>
  <si>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</si>
  <si>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</si>
  <si>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</si>
  <si>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</si>
  <si>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</si>
  <si>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</si>
  <si>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</si>
  <si>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</si>
  <si>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</si>
  <si>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</si>
  <si>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</si>
  <si>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</si>
  <si>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</si>
  <si>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</si>
  <si>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</si>
  <si>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</si>
  <si>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</si>
  <si>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</si>
  <si>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</si>
  <si>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</si>
  <si>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</si>
  <si>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</si>
  <si>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</si>
  <si>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</si>
  <si>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</si>
  <si>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</si>
  <si>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</si>
  <si>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</si>
  <si>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</si>
  <si>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</si>
  <si>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</si>
  <si>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</si>
  <si>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</si>
  <si>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</si>
  <si>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</si>
  <si>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</si>
  <si>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</si>
  <si>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</si>
  <si>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</si>
  <si>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</si>
  <si>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</si>
  <si>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</si>
  <si>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</si>
  <si>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</si>
  <si>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</si>
  <si>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</si>
  <si>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</si>
  <si>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</si>
  <si>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</si>
  <si>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</si>
  <si>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</si>
  <si>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</si>
  <si>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</si>
  <si>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</si>
  <si>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</si>
  <si>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</si>
  <si>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</si>
  <si>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</si>
  <si>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</si>
  <si>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</si>
  <si>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</si>
  <si>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</si>
  <si>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</si>
  <si>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</si>
  <si>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</si>
  <si>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</si>
  <si>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</si>
  <si>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</si>
  <si>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</si>
  <si>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</si>
  <si>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</si>
  <si>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</si>
  <si>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</si>
  <si>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</si>
  <si>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</si>
  <si>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</si>
  <si>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</si>
  <si>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</si>
  <si>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</si>
  <si>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</si>
  <si>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</si>
  <si>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</si>
  <si>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</si>
  <si>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</si>
  <si>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</si>
  <si>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</si>
  <si>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</si>
  <si>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</si>
  <si>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</si>
  <si>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</si>
  <si>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</si>
  <si>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</si>
  <si>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</si>
  <si>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</si>
  <si>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</si>
  <si>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</si>
  <si>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</si>
  <si>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</si>
  <si>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</si>
  <si>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</si>
  <si>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</si>
  <si>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</si>
  <si>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</si>
  <si>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</si>
  <si>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</si>
  <si>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</si>
  <si>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</si>
  <si>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</si>
  <si>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</si>
  <si>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</si>
  <si>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</si>
  <si>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</si>
  <si>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</si>
  <si>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</si>
  <si>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</si>
  <si>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</si>
  <si>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</si>
  <si>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</si>
  <si>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</si>
  <si>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</si>
  <si>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</si>
  <si>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</si>
  <si>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</si>
  <si>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</si>
  <si>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</si>
  <si>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</si>
  <si>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</si>
  <si>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</si>
  <si>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</si>
  <si>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</si>
  <si>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</si>
  <si>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</si>
  <si>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</si>
  <si>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</si>
  <si>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</si>
  <si>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</si>
  <si>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</si>
  <si>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</si>
  <si>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</si>
  <si>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</si>
  <si>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</si>
  <si>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</si>
  <si>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</si>
  <si>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</si>
  <si>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</si>
  <si>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</si>
  <si>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</si>
  <si>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</si>
  <si>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</si>
  <si>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</si>
  <si>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</si>
  <si>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</si>
  <si>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</si>
  <si>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</si>
  <si>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</si>
  <si>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</si>
  <si>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</si>
  <si>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</si>
  <si>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</si>
  <si>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</si>
  <si>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</si>
  <si>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</si>
  <si>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</si>
  <si>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</si>
  <si>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</si>
  <si>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</si>
  <si>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</si>
  <si>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</si>
  <si>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</si>
  <si>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</si>
  <si>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</si>
  <si>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</si>
  <si>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</si>
  <si>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</si>
  <si>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</si>
  <si>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</si>
  <si>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</si>
  <si>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</si>
  <si>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</si>
  <si>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</si>
  <si>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</si>
  <si>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</si>
  <si>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</si>
  <si>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</si>
  <si>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</si>
  <si>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</si>
  <si>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</si>
  <si>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</si>
  <si>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</si>
  <si>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</si>
  <si>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</si>
  <si>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</si>
  <si>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</si>
  <si>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</si>
  <si>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</si>
  <si>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</si>
  <si>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</si>
  <si>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</si>
  <si>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</si>
  <si>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</si>
  <si>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</si>
  <si>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</si>
  <si>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</si>
  <si>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</si>
  <si>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</si>
  <si>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</si>
  <si>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</si>
  <si>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</si>
  <si>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</si>
  <si>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</si>
  <si>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</si>
  <si>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</si>
  <si>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</si>
  <si>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</si>
  <si>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</si>
  <si>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</si>
  <si>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</si>
  <si>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</si>
  <si>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</si>
  <si>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</si>
  <si>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</si>
  <si>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</si>
  <si>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</si>
  <si>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</si>
  <si>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</si>
  <si>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</si>
  <si>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</si>
  <si>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</si>
  <si>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</si>
  <si>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</si>
  <si>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</si>
  <si>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</si>
  <si>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</si>
  <si>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</si>
  <si>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</si>
  <si>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</si>
  <si>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</si>
  <si>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</si>
  <si>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</si>
  <si>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</si>
  <si>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</si>
  <si>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</si>
  <si>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</si>
  <si>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</si>
  <si>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</si>
  <si>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</si>
  <si>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</si>
  <si>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</si>
  <si>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</si>
  <si>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</si>
  <si>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</si>
  <si>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</si>
  <si>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</si>
  <si>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</si>
  <si>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</si>
  <si>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</si>
  <si>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</si>
  <si>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</si>
  <si>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</si>
  <si>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</si>
  <si>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</si>
  <si>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</si>
  <si>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</si>
  <si>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</si>
  <si>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</si>
  <si>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</si>
  <si>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</si>
  <si>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</si>
  <si>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</si>
  <si>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</si>
  <si>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</si>
  <si>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</si>
  <si>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</si>
  <si>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</si>
  <si>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</si>
  <si>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</si>
  <si>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</si>
  <si>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</si>
  <si>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</si>
  <si>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</si>
  <si>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</si>
  <si>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</si>
  <si>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</si>
  <si>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</si>
  <si>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</si>
  <si>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</si>
  <si>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</si>
  <si>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</si>
  <si>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</si>
  <si>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</si>
  <si>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</si>
  <si>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</si>
  <si>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</si>
  <si>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</si>
  <si>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</si>
  <si>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</si>
  <si>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</si>
  <si>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</si>
  <si>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</si>
  <si>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</si>
  <si>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</si>
  <si>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</si>
  <si>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</si>
  <si>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</si>
  <si>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</si>
  <si>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</si>
  <si>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</si>
  <si>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</si>
  <si>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</si>
  <si>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</si>
  <si>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</si>
  <si>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</si>
  <si>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</si>
  <si>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</si>
  <si>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</si>
  <si>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</si>
  <si>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</si>
  <si>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</si>
  <si>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</si>
  <si>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</si>
  <si>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</si>
  <si>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</si>
  <si>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</si>
  <si>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</si>
  <si>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</si>
  <si>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</si>
  <si>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</si>
  <si>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</si>
  <si>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</si>
  <si>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</si>
  <si>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</si>
  <si>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</si>
  <si>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</si>
  <si>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</si>
  <si>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</si>
  <si>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</si>
  <si>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</si>
  <si>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</si>
  <si>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</si>
  <si>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</si>
  <si>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</si>
  <si>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</si>
  <si>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</si>
  <si>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</si>
  <si>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</si>
  <si>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</si>
  <si>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</si>
  <si>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</si>
  <si>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</si>
  <si>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</si>
  <si>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</si>
  <si>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</si>
  <si>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</si>
  <si>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</si>
  <si>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</si>
  <si>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</si>
  <si>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</si>
  <si>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</si>
  <si>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</si>
  <si>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</si>
  <si>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</si>
  <si>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</si>
  <si>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</si>
  <si>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</si>
  <si>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</si>
  <si>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</si>
  <si>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</si>
  <si>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</si>
  <si>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</si>
  <si>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</si>
  <si>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</si>
  <si>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</si>
  <si>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</si>
  <si>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</si>
  <si>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</si>
  <si>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</si>
  <si>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</si>
  <si>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</si>
  <si>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</si>
  <si>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</si>
  <si>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</si>
  <si>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</si>
  <si>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</si>
  <si>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</si>
  <si>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</si>
  <si>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</si>
  <si>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</si>
  <si>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</si>
  <si>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</si>
  <si>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</si>
  <si>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</si>
  <si>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</si>
  <si>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</si>
  <si>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</si>
  <si>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</si>
  <si>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</si>
  <si>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</si>
  <si>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</si>
  <si>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</si>
  <si>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</si>
  <si>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</si>
  <si>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</si>
  <si>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</si>
  <si>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</si>
  <si>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</si>
  <si>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</si>
  <si>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</si>
  <si>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</si>
  <si>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</si>
  <si>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</si>
  <si>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</si>
  <si>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</si>
  <si>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</si>
  <si>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</si>
  <si>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</si>
  <si>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</si>
  <si>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</si>
  <si>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</si>
  <si>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</si>
  <si>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</si>
  <si>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</si>
  <si>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</si>
  <si>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</si>
  <si>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</si>
  <si>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</si>
  <si>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</si>
  <si>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</si>
  <si>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</si>
  <si>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</si>
  <si>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</si>
  <si>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</si>
  <si>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</si>
  <si>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</si>
  <si>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</si>
  <si>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</si>
  <si>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</si>
  <si>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</si>
  <si>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</si>
  <si>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</si>
  <si>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</si>
  <si>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</si>
  <si>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</si>
  <si>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</si>
  <si>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</si>
  <si>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</si>
  <si>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</si>
  <si>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</si>
  <si>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</si>
  <si>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</si>
  <si>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</si>
  <si>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</si>
  <si>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</si>
  <si>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</si>
  <si>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</si>
  <si>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</si>
  <si>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</si>
  <si>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</si>
  <si>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</si>
  <si>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</si>
  <si>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</si>
  <si>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</si>
  <si>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</si>
  <si>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</si>
  <si>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</si>
  <si>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</si>
  <si>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</si>
  <si>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</si>
  <si>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</si>
  <si>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</si>
  <si>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</si>
  <si>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</si>
  <si>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</si>
  <si>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</si>
  <si>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</si>
  <si>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</si>
  <si>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</si>
  <si>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</si>
  <si>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</si>
  <si>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</si>
  <si>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</si>
  <si>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</si>
  <si>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</si>
  <si>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</si>
  <si>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</si>
  <si>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</si>
  <si>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</si>
  <si>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</si>
  <si>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</si>
  <si>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</si>
  <si>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</si>
  <si>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</si>
  <si>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</si>
  <si>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</si>
  <si>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</si>
  <si>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</si>
  <si>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</si>
  <si>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</si>
  <si>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</si>
  <si>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</si>
  <si>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</si>
  <si>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</si>
  <si>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</si>
  <si>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</si>
  <si>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</si>
  <si>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</si>
  <si>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</si>
  <si>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</si>
  <si>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</si>
  <si>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</si>
  <si>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</si>
  <si>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</si>
  <si>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</si>
  <si>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</si>
  <si>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</si>
  <si>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</si>
  <si>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</si>
  <si>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</si>
  <si>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</si>
  <si>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</si>
  <si>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</si>
  <si>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</si>
  <si>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</si>
  <si>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</si>
  <si>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</si>
  <si>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</si>
  <si>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</si>
  <si>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</si>
  <si>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</si>
  <si>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</si>
  <si>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</si>
  <si>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</si>
  <si>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</si>
  <si>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</si>
  <si>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</si>
  <si>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</si>
  <si>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</si>
  <si>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</si>
  <si>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</si>
  <si>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</si>
  <si>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</si>
  <si>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</si>
  <si>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</si>
  <si>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</si>
  <si>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</si>
  <si>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</si>
  <si>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</si>
  <si>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</si>
  <si>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</si>
  <si>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</si>
  <si>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</si>
  <si>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</si>
  <si>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</si>
  <si>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</si>
  <si>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</si>
  <si>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</si>
  <si>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</si>
  <si>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</si>
  <si>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</si>
  <si>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</si>
  <si>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</si>
  <si>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</si>
  <si>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</si>
  <si>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</si>
  <si>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</si>
  <si>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</si>
  <si>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</si>
  <si>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</si>
  <si>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</si>
  <si>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</si>
  <si>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</si>
  <si>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</si>
  <si>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</si>
  <si>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</si>
  <si>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</si>
  <si>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</si>
  <si>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</si>
  <si>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</si>
  <si>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</si>
  <si>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</si>
  <si>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</si>
  <si>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</si>
  <si>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</si>
  <si>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</si>
  <si>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</si>
  <si>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</si>
  <si>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</si>
  <si>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</si>
  <si>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</si>
  <si>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</si>
  <si>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</si>
  <si>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</si>
  <si>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</si>
  <si>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</si>
  <si>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</si>
  <si>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</si>
  <si>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</si>
  <si>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</si>
  <si>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</si>
  <si>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</si>
  <si>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</si>
  <si>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</si>
  <si>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</si>
  <si>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</si>
  <si>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</si>
  <si>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</si>
  <si>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</si>
  <si>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</si>
  <si>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</si>
  <si>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</si>
  <si>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</si>
  <si>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</si>
  <si>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</si>
  <si>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</si>
  <si>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</si>
  <si>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</si>
  <si>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</si>
  <si>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</si>
  <si>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</si>
  <si>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</si>
  <si>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</si>
  <si>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</si>
  <si>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</si>
  <si>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</si>
  <si>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</si>
  <si>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</si>
  <si>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</si>
  <si>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</si>
  <si>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</si>
  <si>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</si>
  <si>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</si>
  <si>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</si>
  <si>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</si>
  <si>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</si>
  <si>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</si>
  <si>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</si>
  <si>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</si>
  <si>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</si>
  <si>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</si>
  <si>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</si>
  <si>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</si>
  <si>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</si>
  <si>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</si>
  <si>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</si>
  <si>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</si>
  <si>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</si>
  <si>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</si>
  <si>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</si>
  <si>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</si>
  <si>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</si>
  <si>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</si>
  <si>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</si>
  <si>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</si>
  <si>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</si>
  <si>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</si>
  <si>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</si>
  <si>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</si>
  <si>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</si>
  <si>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</si>
  <si>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</si>
  <si>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</si>
  <si>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</si>
  <si>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</si>
  <si>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</si>
  <si>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</si>
  <si>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</si>
  <si>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</si>
  <si>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</si>
  <si>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</si>
  <si>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</si>
  <si>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</si>
  <si>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</si>
  <si>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</si>
  <si>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</si>
  <si>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</si>
  <si>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</si>
  <si>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</si>
  <si>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</si>
  <si>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</si>
  <si>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</si>
  <si>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</si>
  <si>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</si>
  <si>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</si>
  <si>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</si>
  <si>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</si>
  <si>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</si>
  <si>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</si>
  <si>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</si>
  <si>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</si>
  <si>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</si>
  <si>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</si>
  <si>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</si>
  <si>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</si>
  <si>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</si>
  <si>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</si>
  <si>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</si>
  <si>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</si>
  <si>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</si>
  <si>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</si>
  <si>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</si>
  <si>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</si>
  <si>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</si>
  <si>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</si>
  <si>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</si>
  <si>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</si>
  <si>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</si>
  <si>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</si>
  <si>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</si>
  <si>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</si>
  <si>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</si>
  <si>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</si>
  <si>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</si>
  <si>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</si>
  <si>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</si>
  <si>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</si>
  <si>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</si>
  <si>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</si>
  <si>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</si>
  <si>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</si>
  <si>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</si>
  <si>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</si>
  <si>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</si>
  <si>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</si>
  <si>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</si>
  <si>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</si>
  <si>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</si>
  <si>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</si>
  <si>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</si>
  <si>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</si>
  <si>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</si>
  <si>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</si>
  <si>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</si>
  <si>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</si>
  <si>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</si>
  <si>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</si>
  <si>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</si>
  <si>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</si>
  <si>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</si>
  <si>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</si>
  <si>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</si>
  <si>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</si>
  <si>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</si>
  <si>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</si>
  <si>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</si>
  <si>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</si>
  <si>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</si>
  <si>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</si>
  <si>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</si>
  <si>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</si>
  <si>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</si>
  <si>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</si>
  <si>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</si>
  <si>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</si>
  <si>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</si>
  <si>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</si>
  <si>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</si>
  <si>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</si>
  <si>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</si>
  <si>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</si>
  <si>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</si>
  <si>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</si>
  <si>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</si>
  <si>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</si>
  <si>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</si>
  <si>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</si>
  <si>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</si>
  <si>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</si>
  <si>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</si>
  <si>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</si>
  <si>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</si>
  <si>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</si>
  <si>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</si>
  <si>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</si>
  <si>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</si>
  <si>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</si>
  <si>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</si>
  <si>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</si>
  <si>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</si>
  <si>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</si>
  <si>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</si>
  <si>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</si>
  <si>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</si>
  <si>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</si>
  <si>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</si>
  <si>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</si>
  <si>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</si>
  <si>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</si>
  <si>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</si>
  <si>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</si>
  <si>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</si>
  <si>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</si>
  <si>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</si>
  <si>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</si>
  <si>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</si>
  <si>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</si>
  <si>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</si>
  <si>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</si>
  <si>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</si>
  <si>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</si>
  <si>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</si>
  <si>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</si>
  <si>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</si>
  <si>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</si>
  <si>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</si>
  <si>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</si>
  <si>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</si>
  <si>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</si>
  <si>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</si>
  <si>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</si>
  <si>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</si>
  <si>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</si>
  <si>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</si>
  <si>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</si>
  <si>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</si>
  <si>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</si>
  <si>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</si>
  <si>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</si>
  <si>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</si>
  <si>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</si>
  <si>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</si>
  <si>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</si>
  <si>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</si>
  <si>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</si>
  <si>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</si>
  <si>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</si>
  <si>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</si>
  <si>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</si>
  <si>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</si>
  <si>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</si>
  <si>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</si>
  <si>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</si>
  <si>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</si>
  <si>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</si>
  <si>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</si>
  <si>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</si>
  <si>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</si>
  <si>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</si>
  <si>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</si>
  <si>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</si>
  <si>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</si>
  <si>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</si>
  <si>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</si>
  <si>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</si>
  <si>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</si>
  <si>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</si>
  <si>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</si>
  <si>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</si>
  <si>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</si>
  <si>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</si>
  <si>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</si>
  <si>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</si>
  <si>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</si>
  <si>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</si>
  <si>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</si>
  <si>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</si>
  <si>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</si>
  <si>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</si>
  <si>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</si>
  <si>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</si>
  <si>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</si>
  <si>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</si>
  <si>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</si>
  <si>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</si>
  <si>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</si>
  <si>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</si>
  <si>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</si>
  <si>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</si>
  <si>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</si>
  <si>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</si>
  <si>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</si>
  <si>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</si>
  <si>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</si>
  <si>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</si>
  <si>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</si>
  <si>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</si>
  <si>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</si>
  <si>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</si>
  <si>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</si>
  <si>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</si>
  <si>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</si>
  <si>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</si>
  <si>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</si>
  <si>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</si>
  <si>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</si>
  <si>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</si>
  <si>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</si>
  <si>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</si>
  <si>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</si>
  <si>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</si>
  <si>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</si>
  <si>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</si>
  <si>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</si>
  <si>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</si>
  <si>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</si>
  <si>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</si>
  <si>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</si>
  <si>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</si>
  <si>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</si>
  <si>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</si>
  <si>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</si>
  <si>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</si>
  <si>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</si>
  <si>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</si>
  <si>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</si>
  <si>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</si>
  <si>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</si>
  <si>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</si>
  <si>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</si>
  <si>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</si>
  <si>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</si>
  <si>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</si>
  <si>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</si>
  <si>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</si>
  <si>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</si>
  <si>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</si>
  <si>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</si>
  <si>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</si>
  <si>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</si>
  <si>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</si>
  <si>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</si>
  <si>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</si>
  <si>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</si>
  <si>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</si>
  <si>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</si>
  <si>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</si>
  <si>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</si>
  <si>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</si>
  <si>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</si>
  <si>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</si>
  <si>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</si>
  <si>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</si>
  <si>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</si>
  <si>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</si>
  <si>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</si>
  <si>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</si>
  <si>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</si>
  <si>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</si>
  <si>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</si>
  <si>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</si>
  <si>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</si>
  <si>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</si>
  <si>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</si>
  <si>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</si>
  <si>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</si>
  <si>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</si>
  <si>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</si>
  <si>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</si>
  <si>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</si>
  <si>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</si>
  <si>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</si>
  <si>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</si>
  <si>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</si>
  <si>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</si>
  <si>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</si>
  <si>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</si>
  <si>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</si>
  <si>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</si>
  <si>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</si>
  <si>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</si>
  <si>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</si>
  <si>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</si>
  <si>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</si>
  <si>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</si>
  <si>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</si>
  <si>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</si>
  <si>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</si>
  <si>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</si>
  <si>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</si>
  <si>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</si>
  <si>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</si>
  <si>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</si>
  <si>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</si>
  <si>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</si>
  <si>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</si>
  <si>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</si>
  <si>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</si>
  <si>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</si>
  <si>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</si>
  <si>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</si>
  <si>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</si>
  <si>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</si>
  <si>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</si>
  <si>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</si>
  <si>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</si>
  <si>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</si>
  <si>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</si>
  <si>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</si>
  <si>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</si>
  <si>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</si>
  <si>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</si>
  <si>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</si>
  <si>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</si>
  <si>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</si>
  <si>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</si>
  <si>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</si>
  <si>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</si>
  <si>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</si>
  <si>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</si>
  <si>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</si>
  <si>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</si>
  <si>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</si>
  <si>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</si>
  <si>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</si>
  <si>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</si>
  <si>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</si>
  <si>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</si>
  <si>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</si>
  <si>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</si>
  <si>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</si>
  <si>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</si>
  <si>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</si>
  <si>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</si>
  <si>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</si>
  <si>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</si>
  <si>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</si>
  <si>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</si>
  <si>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</si>
  <si>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</si>
  <si>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</si>
  <si>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</si>
  <si>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</si>
  <si>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</si>
  <si>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</si>
  <si>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</si>
  <si>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</si>
  <si>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</si>
  <si>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</si>
  <si>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</si>
  <si>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</si>
  <si>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</si>
  <si>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</si>
  <si>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</si>
  <si>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</si>
  <si>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</si>
  <si>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</si>
  <si>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</si>
  <si>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</si>
  <si>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</si>
  <si>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</si>
  <si>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</si>
  <si>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</si>
  <si>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</si>
  <si>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</si>
  <si>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</si>
  <si>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</si>
  <si>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</si>
  <si>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</si>
  <si>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</si>
  <si>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</si>
  <si>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</si>
  <si>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</si>
  <si>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</si>
  <si>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</si>
  <si>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</si>
  <si>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</si>
  <si>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</si>
  <si>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</si>
  <si>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</si>
  <si>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</si>
  <si>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</si>
  <si>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</si>
  <si>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</si>
  <si>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</si>
  <si>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</si>
  <si>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</si>
  <si>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</si>
  <si>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</si>
  <si>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</si>
  <si>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</si>
  <si>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</si>
  <si>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</si>
  <si>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</si>
  <si>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</si>
  <si>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</si>
  <si>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</si>
  <si>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</si>
  <si>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</si>
  <si>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</si>
  <si>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</si>
  <si>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</si>
  <si>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</si>
  <si>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</si>
  <si>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</si>
  <si>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</si>
  <si>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</si>
  <si>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</si>
  <si>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</si>
  <si>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</si>
  <si>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</si>
  <si>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</si>
  <si>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</si>
  <si>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</si>
  <si>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</si>
  <si>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</si>
  <si>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</si>
  <si>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</si>
  <si>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</si>
  <si>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</si>
  <si>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</si>
  <si>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</si>
  <si>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</si>
  <si>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</si>
  <si>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</si>
  <si>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</si>
  <si>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</si>
  <si>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</si>
  <si>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</si>
  <si>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</si>
  <si>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</si>
  <si>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</si>
  <si>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</si>
  <si>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</si>
  <si>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</si>
  <si>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</si>
  <si>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</si>
  <si>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</si>
  <si>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</si>
  <si>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</si>
  <si>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</si>
  <si>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</si>
  <si>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</si>
  <si>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</si>
  <si>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</si>
  <si>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</si>
  <si>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</si>
  <si>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</si>
  <si>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</si>
  <si>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</si>
  <si>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</si>
  <si>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</si>
  <si>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</si>
  <si>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</si>
  <si>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</si>
  <si>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</si>
  <si>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</si>
  <si>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</si>
  <si>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</si>
  <si>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</si>
  <si>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</si>
  <si>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</si>
  <si>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</si>
  <si>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</si>
  <si>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</si>
  <si>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</si>
  <si>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</si>
  <si>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</si>
  <si>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</si>
  <si>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</si>
  <si>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</si>
  <si>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</si>
  <si>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</si>
  <si>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</si>
  <si>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</si>
  <si>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</si>
  <si>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</si>
  <si>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</si>
  <si>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</si>
  <si>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</si>
  <si>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</si>
  <si>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</si>
  <si>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</si>
  <si>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</si>
  <si>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</si>
  <si>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</si>
  <si>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</si>
  <si>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</si>
  <si>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</si>
  <si>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</si>
  <si>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</si>
  <si>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</si>
  <si>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</si>
  <si>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</si>
  <si>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</si>
  <si>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</si>
  <si>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</si>
  <si>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</si>
  <si>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</si>
  <si>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</si>
  <si>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</si>
  <si>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</si>
  <si>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</si>
  <si>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</si>
  <si>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</si>
  <si>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</si>
  <si>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</si>
  <si>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</si>
  <si>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</si>
  <si>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</si>
  <si>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</si>
  <si>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</si>
  <si>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</si>
  <si>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</si>
  <si>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</si>
  <si>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</si>
  <si>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</si>
  <si>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</si>
  <si>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</si>
  <si>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</si>
  <si>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</si>
  <si>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</si>
  <si>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</si>
  <si>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</si>
  <si>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</si>
  <si>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</si>
  <si>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</si>
  <si>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</si>
  <si>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</si>
  <si>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</si>
  <si>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</si>
  <si>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</si>
  <si>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</si>
  <si>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</si>
  <si>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</si>
  <si>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</si>
  <si>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</si>
  <si>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</si>
  <si>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</si>
  <si>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</si>
  <si>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</si>
  <si>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</si>
  <si>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</si>
  <si>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</si>
  <si>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</si>
  <si>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</si>
  <si>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</si>
  <si>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</si>
  <si>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</si>
  <si>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</si>
  <si>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</si>
  <si>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</si>
  <si>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</si>
  <si>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</si>
  <si>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</si>
  <si>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</si>
  <si>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</si>
  <si>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</si>
  <si>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</si>
  <si>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</si>
  <si>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</si>
  <si>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</si>
  <si>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</si>
  <si>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</si>
  <si>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</si>
  <si>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</si>
  <si>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</si>
  <si>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</si>
  <si>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</si>
  <si>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</si>
  <si>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</si>
  <si>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</si>
  <si>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</si>
  <si>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</si>
  <si>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</si>
  <si>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</si>
  <si>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</si>
  <si>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</si>
  <si>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</si>
  <si>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</si>
  <si>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</si>
  <si>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</si>
  <si>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</si>
  <si>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</si>
  <si>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</si>
  <si>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</si>
  <si>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</si>
  <si>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</si>
  <si>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</si>
  <si>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</si>
  <si>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</si>
  <si>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</si>
  <si>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</si>
  <si>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</si>
  <si>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</si>
  <si>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</si>
  <si>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</si>
  <si>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</si>
  <si>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</si>
  <si>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</si>
  <si>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</si>
  <si>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</si>
  <si>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</si>
  <si>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</si>
  <si>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</si>
  <si>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</si>
  <si>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</si>
  <si>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</si>
  <si>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</si>
  <si>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</si>
  <si>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</si>
  <si>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</si>
  <si>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</si>
  <si>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</si>
  <si>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</si>
  <si>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</si>
  <si>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</si>
  <si>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</si>
  <si>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</si>
  <si>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</si>
  <si>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</si>
  <si>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</si>
  <si>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</si>
  <si>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</si>
  <si>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</si>
  <si>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</si>
  <si>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</si>
  <si>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</si>
  <si>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</si>
  <si>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</si>
  <si>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</si>
  <si>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</si>
  <si>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</si>
  <si>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</si>
  <si>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</si>
  <si>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</si>
  <si>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</si>
  <si>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</si>
  <si>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</si>
  <si>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</si>
  <si>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</si>
  <si>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</si>
  <si>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</si>
  <si>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</si>
  <si>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</si>
  <si>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</si>
  <si>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</si>
  <si>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</si>
  <si>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</si>
  <si>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</si>
  <si>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</si>
  <si>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</si>
  <si>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</si>
  <si>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</si>
  <si>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</si>
  <si>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</si>
  <si>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</si>
  <si>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</si>
  <si>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</si>
  <si>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</si>
  <si>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</si>
  <si>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</si>
  <si>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</si>
  <si>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</si>
  <si>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</si>
  <si>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</si>
  <si>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</si>
  <si>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</si>
  <si>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</si>
  <si>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</si>
  <si>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</si>
  <si>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</si>
  <si>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</si>
  <si>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</si>
  <si>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</si>
  <si>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</si>
  <si>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</si>
  <si>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</si>
  <si>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</si>
  <si>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</si>
  <si>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</si>
  <si>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</si>
  <si>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</si>
  <si>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</si>
  <si>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</si>
  <si>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</si>
  <si>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</si>
  <si>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</si>
  <si>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</si>
  <si>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</si>
  <si>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</si>
  <si>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</si>
  <si>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</si>
  <si>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</si>
  <si>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</si>
  <si>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</si>
  <si>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</si>
  <si>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</si>
  <si>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</si>
  <si>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</si>
  <si>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</si>
  <si>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</si>
  <si>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</si>
  <si>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</si>
  <si>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</si>
  <si>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</si>
  <si>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</si>
  <si>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</si>
  <si>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</si>
  <si>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</si>
  <si>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</si>
  <si>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</si>
  <si>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</si>
  <si>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</si>
  <si>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</si>
  <si>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</si>
  <si>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</si>
  <si>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</si>
  <si>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</si>
  <si>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</si>
  <si>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</si>
  <si>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</si>
  <si>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</si>
  <si>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</si>
  <si>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</si>
  <si>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</si>
  <si>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</si>
  <si>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</si>
  <si>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</si>
  <si>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</si>
  <si>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</si>
  <si>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</si>
  <si>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</si>
  <si>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</si>
  <si>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</si>
  <si>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</si>
  <si>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</si>
  <si>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</si>
  <si>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</si>
  <si>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</si>
  <si>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</si>
  <si>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</si>
  <si>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</si>
  <si>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</si>
  <si>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</si>
  <si>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</si>
  <si>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</si>
  <si>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</si>
  <si>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</si>
  <si>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</si>
  <si>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</si>
  <si>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</si>
  <si>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</si>
  <si>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</si>
  <si>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</si>
  <si>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</si>
  <si>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</si>
  <si>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</si>
  <si>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</si>
  <si>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</si>
  <si>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</si>
  <si>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</si>
  <si>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</si>
  <si>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</si>
  <si>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</si>
  <si>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</si>
  <si>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</si>
  <si>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</si>
  <si>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</si>
  <si>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</si>
  <si>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</si>
  <si>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</si>
  <si>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</si>
  <si>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</si>
  <si>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</si>
  <si>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</si>
  <si>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</si>
  <si>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</si>
  <si>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</si>
  <si>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</si>
  <si>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</si>
  <si>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</si>
  <si>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</si>
  <si>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</si>
  <si>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</si>
  <si>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</si>
  <si>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</si>
  <si>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</si>
  <si>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</si>
  <si>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</si>
  <si>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</si>
  <si>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</si>
  <si>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</si>
  <si>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</si>
  <si>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</si>
  <si>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</si>
  <si>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</si>
  <si>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</si>
  <si>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</si>
  <si>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</si>
  <si>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</si>
  <si>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</si>
  <si>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</si>
  <si>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</si>
  <si>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</si>
  <si>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</si>
  <si>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</si>
  <si>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</si>
  <si>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</si>
  <si>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</si>
  <si>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</si>
  <si>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</si>
  <si>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</si>
  <si>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</si>
  <si>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</si>
  <si>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</si>
  <si>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</si>
  <si>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</si>
  <si>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</si>
  <si>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</si>
  <si>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</si>
  <si>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</si>
  <si>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</si>
  <si>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</si>
  <si>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</si>
  <si>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</si>
  <si>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</si>
  <si>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</si>
  <si>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</si>
  <si>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</si>
  <si>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</si>
  <si>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</si>
  <si>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</si>
  <si>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</si>
  <si>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</si>
  <si>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</si>
  <si>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</si>
  <si>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</si>
  <si>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</si>
  <si>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</si>
  <si>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</si>
  <si>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</si>
  <si>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</si>
  <si>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</si>
  <si>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</si>
  <si>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</si>
  <si>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</si>
  <si>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</si>
  <si>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</si>
  <si>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</si>
  <si>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</si>
  <si>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</si>
  <si>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</si>
  <si>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</si>
  <si>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</si>
  <si>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</si>
  <si>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</si>
  <si>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</si>
  <si>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</si>
  <si>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</si>
  <si>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</si>
  <si>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</si>
  <si>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</si>
  <si>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</si>
  <si>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</si>
  <si>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</si>
  <si>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</si>
  <si>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</si>
  <si>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</si>
  <si>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</si>
  <si>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</si>
  <si>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</si>
  <si>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</si>
  <si>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</si>
  <si>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</si>
  <si>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</si>
  <si>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</si>
  <si>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</si>
  <si>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</si>
  <si>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</si>
  <si>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</si>
  <si>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</si>
  <si>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</si>
  <si>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</si>
  <si>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</si>
  <si>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</si>
  <si>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</si>
  <si>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</si>
  <si>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</si>
  <si>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</si>
  <si>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</si>
  <si>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</si>
  <si>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</si>
  <si>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</si>
  <si>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</si>
  <si>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</si>
  <si>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</si>
  <si>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</si>
  <si>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</si>
  <si>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</si>
  <si>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</si>
  <si>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</si>
  <si>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</si>
  <si>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</si>
  <si>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</si>
  <si>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</si>
  <si>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</si>
  <si>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</si>
  <si>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</si>
  <si>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</si>
  <si>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</si>
  <si>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</si>
  <si>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</si>
  <si>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</si>
  <si>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</si>
  <si>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</si>
  <si>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</si>
  <si>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</si>
  <si>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</si>
  <si>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</si>
  <si>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</si>
  <si>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</si>
  <si>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</si>
  <si>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</si>
  <si>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</si>
  <si>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</si>
  <si>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</si>
  <si>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</si>
  <si>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</si>
  <si>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</si>
  <si>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</si>
  <si>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</si>
  <si>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</si>
  <si>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</si>
  <si>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</si>
  <si>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</si>
  <si>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</si>
  <si>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</si>
  <si>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</si>
  <si>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</si>
  <si>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</si>
  <si>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</si>
  <si>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</si>
  <si>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</si>
  <si>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</si>
  <si>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</si>
  <si>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</si>
  <si>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</si>
  <si>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</si>
  <si>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</si>
  <si>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</si>
  <si>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</si>
  <si>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</si>
  <si>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</si>
  <si>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</si>
  <si>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</si>
  <si>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</si>
  <si>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</si>
  <si>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</si>
  <si>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</si>
  <si>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</si>
  <si>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</si>
  <si>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</si>
  <si>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</si>
  <si>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</si>
  <si>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</si>
  <si>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</si>
  <si>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</si>
  <si>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</si>
  <si>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</si>
  <si>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</si>
  <si>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</si>
  <si>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</si>
  <si>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</si>
  <si>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</si>
  <si>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</si>
  <si>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</si>
  <si>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</si>
  <si>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</si>
  <si>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</si>
  <si>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</si>
  <si>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</si>
  <si>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</si>
  <si>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</si>
  <si>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</si>
  <si>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</si>
  <si>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</si>
  <si>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</si>
  <si>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</si>
  <si>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</si>
  <si>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</si>
  <si>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</si>
  <si>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</si>
  <si>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</si>
  <si>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</si>
  <si>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</si>
  <si>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</si>
  <si>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</si>
  <si>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</si>
  <si>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</si>
  <si>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</si>
  <si>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</si>
  <si>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</si>
  <si>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</si>
  <si>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</si>
  <si>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</si>
  <si>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</si>
  <si>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</si>
  <si>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</si>
  <si>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</si>
  <si>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</si>
  <si>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</si>
  <si>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</si>
  <si>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</si>
  <si>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</si>
  <si>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</si>
  <si>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</si>
  <si>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</si>
  <si>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</si>
  <si>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</si>
  <si>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</si>
  <si>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</si>
  <si>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</si>
  <si>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</si>
  <si>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</si>
  <si>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</si>
  <si>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</si>
  <si>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</si>
  <si>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</si>
  <si>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</si>
  <si>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</si>
  <si>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</si>
  <si>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</si>
  <si>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</si>
  <si>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</si>
  <si>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</si>
  <si>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</si>
  <si>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</si>
  <si>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</si>
  <si>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</si>
  <si>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</si>
  <si>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</si>
  <si>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</si>
  <si>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</si>
  <si>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</si>
  <si>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</si>
  <si>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</si>
  <si>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</si>
  <si>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</si>
  <si>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</si>
  <si>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</si>
  <si>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</si>
  <si>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</si>
  <si>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</si>
  <si>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</si>
  <si>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</si>
  <si>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</si>
  <si>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</si>
  <si>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</si>
  <si>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</si>
  <si>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</si>
  <si>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</si>
  <si>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</si>
  <si>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</si>
  <si>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</si>
  <si>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</si>
  <si>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</si>
  <si>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</si>
  <si>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</si>
  <si>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</si>
  <si>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</si>
  <si>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</si>
  <si>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</si>
  <si>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</si>
  <si>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</si>
  <si>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</si>
  <si>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</si>
  <si>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</si>
  <si>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</si>
  <si>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</si>
  <si>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</si>
  <si>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</si>
  <si>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</si>
  <si>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</si>
  <si>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</si>
  <si>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</si>
  <si>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</si>
  <si>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</si>
  <si>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</si>
  <si>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</si>
  <si>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</si>
  <si>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</si>
  <si>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</si>
  <si>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</si>
  <si>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</si>
  <si>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</si>
  <si>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</si>
  <si>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</si>
  <si>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</si>
  <si>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</si>
  <si>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</si>
  <si>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</si>
  <si>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</si>
  <si>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</si>
  <si>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</si>
  <si>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</si>
  <si>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</si>
  <si>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</si>
  <si>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</si>
  <si>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</si>
  <si>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</si>
  <si>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</si>
  <si>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</si>
  <si>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</si>
  <si>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</si>
  <si>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</si>
  <si>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</si>
  <si>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</si>
  <si>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</si>
  <si>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</si>
  <si>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</si>
  <si>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</si>
  <si>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</si>
  <si>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</si>
  <si>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</si>
  <si>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</si>
  <si>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</si>
  <si>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</si>
  <si>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</si>
  <si>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</si>
  <si>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</si>
  <si>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</si>
  <si>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</si>
  <si>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</si>
  <si>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</si>
  <si>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</si>
  <si>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</si>
  <si>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</si>
  <si>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</si>
  <si>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</si>
  <si>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</si>
  <si>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</si>
  <si>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</si>
  <si>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</si>
  <si>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</si>
  <si>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</si>
  <si>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</si>
  <si>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</si>
  <si>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</si>
  <si>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</si>
  <si>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</si>
  <si>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</si>
  <si>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</si>
  <si>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</si>
  <si>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</si>
  <si>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</si>
  <si>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</si>
  <si>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</si>
  <si>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</si>
  <si>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</si>
  <si>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</si>
  <si>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</si>
  <si>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</si>
  <si>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</si>
  <si>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</si>
  <si>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</si>
  <si>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</si>
  <si>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</si>
  <si>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</si>
  <si>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</si>
  <si>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</si>
  <si>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</si>
  <si>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</si>
  <si>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</si>
  <si>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</si>
  <si>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</si>
  <si>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</si>
  <si>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</si>
  <si>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</si>
  <si>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</si>
  <si>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</si>
  <si>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</si>
  <si>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</si>
  <si>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</si>
  <si>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</si>
  <si>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</si>
  <si>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</si>
  <si>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</si>
  <si>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</si>
  <si>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</si>
  <si>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</si>
  <si>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</si>
  <si>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</si>
  <si>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</si>
  <si>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</si>
  <si>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</si>
  <si>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</si>
  <si>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</si>
  <si>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</si>
  <si>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</si>
  <si>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</si>
  <si>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</si>
  <si>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</si>
  <si>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</si>
  <si>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</si>
  <si>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</si>
  <si>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</si>
  <si>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</si>
  <si>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</si>
  <si>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</si>
  <si>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</si>
  <si>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</si>
  <si>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</si>
  <si>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</si>
  <si>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</si>
  <si>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</si>
  <si>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</si>
  <si>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</si>
  <si>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</si>
  <si>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</si>
  <si>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</si>
  <si>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</si>
  <si>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</si>
  <si>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</si>
  <si>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</si>
  <si>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</si>
  <si>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</si>
  <si>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</si>
  <si>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</si>
  <si>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</si>
  <si>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</si>
  <si>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</si>
  <si>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</si>
  <si>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</si>
  <si>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</si>
  <si>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</si>
  <si>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</si>
  <si>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</si>
  <si>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</si>
  <si>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</si>
  <si>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</si>
  <si>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</si>
  <si>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</si>
  <si>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</si>
  <si>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</si>
  <si>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</si>
  <si>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</si>
  <si>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</si>
  <si>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</si>
  <si>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</si>
  <si>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</si>
  <si>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</si>
  <si>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</si>
  <si>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</si>
  <si>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</si>
  <si>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</si>
  <si>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</si>
  <si>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</si>
  <si>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</si>
  <si>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</si>
  <si>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</si>
  <si>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</si>
  <si>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</si>
  <si>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</si>
  <si>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</si>
  <si>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</si>
  <si>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</si>
  <si>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</si>
  <si>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</si>
  <si>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</si>
  <si>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</si>
  <si>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</si>
  <si>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</si>
  <si>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</si>
  <si>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</si>
  <si>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</si>
  <si>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</si>
  <si>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</si>
  <si>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</si>
  <si>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</si>
  <si>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</si>
  <si>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</si>
  <si>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</si>
  <si>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</si>
  <si>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</si>
  <si>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</si>
  <si>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</si>
  <si>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</si>
  <si>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</si>
  <si>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</si>
  <si>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</si>
  <si>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</si>
  <si>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</si>
  <si>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</si>
  <si>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</si>
  <si>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</si>
  <si>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</si>
  <si>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</si>
  <si>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</si>
  <si>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</si>
  <si>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</si>
  <si>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</si>
  <si>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</si>
  <si>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</si>
  <si>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</si>
  <si>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</si>
  <si>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</si>
  <si>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</si>
  <si>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</si>
  <si>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</si>
  <si>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</si>
  <si>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</si>
  <si>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</si>
  <si>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</si>
  <si>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</si>
  <si>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</si>
  <si>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</si>
  <si>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</si>
  <si>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</si>
  <si>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</si>
  <si>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</si>
  <si>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</si>
  <si>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</si>
  <si>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</si>
  <si>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</si>
  <si>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</si>
  <si>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</si>
  <si>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</si>
  <si>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</si>
  <si>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</si>
  <si>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</si>
  <si>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</si>
  <si>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</si>
  <si>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</si>
  <si>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</si>
  <si>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</si>
  <si>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</si>
  <si>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</si>
  <si>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</si>
  <si>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</si>
  <si>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</si>
  <si>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</si>
  <si>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</si>
  <si>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</si>
  <si>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</si>
  <si>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</si>
  <si>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</si>
  <si>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</si>
  <si>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</si>
  <si>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</si>
  <si>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</si>
  <si>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</si>
  <si>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</si>
  <si>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</si>
  <si>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</si>
  <si>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</si>
  <si>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</si>
  <si>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</si>
  <si>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</si>
  <si>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</si>
  <si>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</si>
  <si>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</si>
  <si>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</si>
  <si>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</si>
  <si>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</si>
  <si>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</si>
  <si>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</si>
  <si>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</si>
  <si>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</si>
  <si>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</si>
  <si>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</si>
  <si>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</si>
  <si>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</si>
  <si>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</si>
  <si>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</si>
  <si>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</si>
  <si>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</si>
  <si>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</si>
  <si>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</si>
  <si>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</si>
  <si>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</si>
  <si>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</si>
  <si>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</si>
  <si>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</si>
  <si>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</si>
  <si>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</si>
  <si>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</si>
  <si>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</si>
  <si>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</si>
  <si>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</si>
  <si>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</si>
  <si>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</si>
  <si>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</si>
  <si>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</si>
  <si>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</si>
  <si>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</si>
  <si>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</si>
  <si>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</si>
  <si>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</si>
  <si>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</si>
  <si>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</si>
  <si>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</si>
  <si>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</si>
  <si>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</si>
  <si>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</si>
  <si>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</si>
  <si>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</si>
  <si>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</si>
  <si>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</si>
  <si>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</si>
  <si>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</si>
  <si>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</si>
  <si>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</si>
  <si>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</si>
  <si>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</si>
  <si>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</si>
  <si>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</si>
  <si>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</si>
  <si>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</si>
  <si>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</si>
  <si>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</si>
  <si>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</si>
  <si>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</si>
  <si>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</si>
  <si>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</si>
  <si>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</si>
  <si>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</si>
  <si>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</si>
  <si>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</si>
  <si>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</si>
  <si>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</si>
  <si>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</si>
  <si>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</si>
  <si>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</si>
  <si>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</si>
  <si>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</si>
  <si>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</si>
  <si>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</si>
  <si>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</si>
  <si>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</si>
  <si>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</si>
  <si>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</si>
  <si>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</si>
  <si>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</si>
  <si>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</si>
  <si>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</si>
  <si>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</si>
  <si>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</si>
  <si>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</si>
  <si>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</si>
  <si>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</si>
  <si>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</si>
  <si>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</si>
  <si>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</si>
  <si>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</si>
  <si>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</si>
  <si>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</si>
  <si>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</si>
  <si>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</si>
  <si>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</si>
  <si>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</si>
  <si>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</si>
  <si>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</si>
  <si>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</si>
  <si>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</si>
  <si>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</si>
  <si>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</si>
  <si>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</si>
  <si>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</si>
  <si>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</si>
  <si>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</si>
  <si>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</si>
  <si>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</si>
  <si>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</si>
  <si>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</si>
  <si>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</si>
  <si>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</si>
  <si>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</si>
  <si>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</si>
  <si>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</si>
  <si>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</si>
  <si>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</si>
  <si>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</si>
  <si>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</si>
  <si>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</si>
  <si>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</si>
  <si>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</si>
  <si>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</si>
  <si>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</si>
  <si>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</si>
  <si>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</si>
  <si>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</si>
  <si>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</si>
  <si>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</si>
  <si>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</si>
  <si>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</si>
  <si>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</si>
  <si>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</si>
  <si>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</si>
  <si>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</si>
  <si>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</si>
  <si>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</si>
  <si>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</si>
  <si>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</si>
  <si>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</si>
  <si>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</si>
  <si>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</si>
  <si>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</si>
  <si>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</si>
  <si>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</si>
  <si>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</si>
  <si>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</si>
  <si>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</si>
  <si>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</si>
  <si>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</si>
  <si>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</si>
  <si>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</si>
  <si>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</si>
  <si>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</si>
  <si>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</si>
  <si>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</si>
  <si>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</si>
  <si>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</si>
  <si>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</si>
  <si>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</si>
  <si>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</si>
  <si>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</si>
  <si>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</si>
  <si>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</si>
  <si>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</si>
  <si>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</si>
  <si>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</si>
  <si>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</si>
  <si>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</si>
  <si>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</si>
  <si>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</si>
  <si>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</si>
  <si>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</si>
  <si>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</si>
  <si>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</si>
  <si>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</si>
  <si>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</si>
  <si>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</si>
  <si>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</si>
  <si>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</si>
  <si>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</si>
  <si>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</si>
  <si>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</si>
  <si>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</si>
  <si>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</si>
  <si>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</si>
  <si>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</si>
  <si>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</si>
  <si>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</si>
  <si>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</si>
  <si>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</si>
  <si>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</si>
  <si>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</si>
  <si>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</si>
  <si>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</si>
  <si>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</si>
  <si>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</si>
  <si>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</si>
  <si>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</si>
  <si>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</si>
  <si>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</si>
  <si>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</si>
  <si>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</si>
  <si>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</si>
  <si>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</si>
  <si>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</si>
  <si>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</si>
  <si>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</si>
  <si>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</si>
  <si>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</si>
  <si>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</si>
  <si>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</si>
  <si>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</si>
  <si>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</si>
  <si>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</si>
  <si>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</si>
  <si>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</si>
  <si>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</si>
  <si>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</si>
  <si>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</si>
  <si>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</si>
  <si>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</si>
  <si>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</si>
  <si>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</si>
  <si>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</si>
  <si>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</si>
  <si>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</si>
  <si>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</si>
  <si>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</si>
  <si>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</si>
  <si>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</si>
  <si>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</si>
  <si>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</si>
  <si>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</si>
  <si>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</si>
  <si>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</si>
  <si>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</si>
  <si>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</si>
  <si>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</si>
  <si>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</si>
  <si>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</si>
  <si>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</si>
  <si>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</si>
  <si>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</si>
  <si>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</si>
  <si>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</si>
  <si>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</si>
  <si>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</si>
  <si>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</si>
  <si>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</si>
  <si>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</si>
  <si>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</si>
  <si>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</si>
  <si>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</si>
  <si>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</si>
  <si>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</si>
  <si>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</si>
  <si>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</si>
  <si>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</si>
  <si>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</si>
  <si>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</si>
  <si>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</si>
  <si>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</si>
  <si>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</si>
  <si>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</si>
  <si>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</si>
  <si>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</si>
  <si>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</si>
  <si>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</si>
  <si>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</si>
  <si>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</si>
  <si>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</si>
  <si>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</si>
  <si>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</si>
  <si>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</si>
  <si>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</si>
  <si>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</si>
  <si>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</si>
  <si>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</si>
  <si>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</si>
  <si>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</si>
  <si>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</si>
  <si>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</si>
  <si>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</si>
  <si>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</si>
  <si>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</si>
  <si>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</si>
  <si>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</si>
  <si>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</si>
  <si>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</si>
  <si>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</si>
  <si>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</si>
  <si>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</si>
  <si>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</si>
  <si>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</si>
  <si>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</si>
  <si>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</si>
  <si>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</si>
  <si>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</si>
  <si>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</si>
  <si>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</si>
  <si>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</si>
  <si>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</si>
  <si>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</si>
  <si>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</si>
  <si>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</si>
  <si>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</si>
  <si>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</si>
  <si>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</si>
  <si>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</si>
  <si>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</si>
  <si>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</si>
  <si>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</si>
  <si>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</si>
  <si>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</si>
  <si>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</si>
  <si>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</si>
  <si>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</si>
  <si>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</si>
  <si>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</si>
  <si>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</si>
  <si>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</si>
  <si>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</si>
  <si>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</si>
  <si>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</si>
  <si>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</si>
  <si>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</si>
  <si>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</si>
  <si>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</si>
  <si>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</si>
  <si>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</si>
  <si>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</si>
  <si>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</si>
  <si>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</si>
  <si>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</si>
  <si>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</si>
  <si>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</si>
  <si>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</si>
  <si>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</si>
  <si>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</si>
  <si>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</si>
  <si>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</si>
  <si>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</si>
  <si>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</si>
  <si>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</si>
  <si>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</si>
  <si>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</si>
  <si>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</si>
  <si>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</si>
  <si>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</si>
  <si>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</si>
  <si>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</si>
  <si>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</si>
  <si>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</si>
  <si>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</si>
  <si>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</si>
  <si>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</si>
  <si>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</si>
  <si>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</si>
  <si>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</si>
  <si>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</si>
  <si>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</si>
  <si>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</si>
  <si>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</si>
  <si>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</si>
  <si>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</si>
  <si>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</si>
  <si>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</si>
  <si>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</si>
  <si>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</si>
  <si>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</si>
  <si>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</si>
  <si>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</si>
  <si>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</si>
  <si>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</si>
  <si>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</si>
  <si>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</si>
  <si>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</si>
  <si>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</si>
  <si>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</si>
  <si>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</si>
  <si>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</si>
  <si>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</si>
  <si>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</si>
  <si>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</si>
  <si>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</si>
  <si>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</si>
  <si>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</si>
  <si>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</si>
  <si>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</si>
  <si>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</si>
  <si>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</si>
  <si>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</si>
  <si>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</si>
  <si>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</si>
  <si>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</si>
  <si>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</si>
  <si>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</si>
  <si>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</si>
  <si>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</si>
  <si>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</si>
  <si>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</si>
  <si>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</si>
  <si>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</si>
  <si>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</si>
  <si>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</si>
  <si>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</si>
  <si>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</si>
  <si>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</si>
  <si>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</si>
  <si>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</si>
  <si>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</si>
  <si>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</si>
  <si>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</si>
  <si>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</si>
  <si>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</si>
  <si>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</si>
  <si>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</si>
  <si>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</si>
  <si>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</si>
  <si>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</si>
  <si>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</si>
  <si>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</si>
  <si>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</si>
  <si>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</si>
  <si>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</si>
  <si>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</si>
  <si>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</si>
  <si>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</si>
  <si>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</si>
  <si>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</si>
  <si>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</si>
  <si>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</si>
  <si>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</si>
  <si>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</si>
  <si>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</si>
  <si>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</si>
  <si>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</si>
  <si>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</si>
  <si>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</si>
  <si>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</si>
  <si>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</si>
  <si>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</si>
  <si>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</si>
  <si>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</si>
  <si>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</si>
  <si>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</si>
  <si>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</si>
  <si>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</si>
  <si>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</si>
  <si>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</si>
  <si>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</si>
  <si>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</si>
  <si>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</si>
  <si>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</si>
  <si>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</si>
  <si>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</si>
  <si>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</si>
  <si>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</si>
  <si>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</si>
  <si>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</si>
  <si>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</si>
  <si>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</si>
  <si>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</si>
  <si>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</si>
  <si>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</si>
  <si>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</si>
  <si>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</si>
  <si>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</si>
  <si>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</si>
  <si>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</si>
  <si>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</si>
  <si>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</si>
  <si>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</si>
  <si>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</si>
  <si>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</si>
  <si>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</si>
  <si>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</si>
  <si>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</si>
  <si>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</si>
  <si>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</si>
  <si>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</si>
  <si>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</si>
  <si>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</si>
  <si>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</si>
  <si>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</si>
  <si>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</si>
  <si>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</si>
  <si>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</si>
  <si>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</si>
  <si>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</si>
  <si>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</si>
  <si>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</si>
  <si>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</si>
  <si>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</si>
  <si>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</si>
  <si>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</si>
  <si>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</si>
  <si>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</si>
  <si>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</si>
  <si>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</si>
  <si>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</si>
  <si>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</si>
  <si>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</si>
  <si>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</si>
  <si>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</si>
  <si>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</si>
  <si>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</si>
  <si>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</si>
  <si>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</si>
  <si>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</si>
  <si>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</si>
  <si>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</si>
  <si>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</si>
  <si>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</si>
  <si>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</si>
  <si>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</si>
  <si>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</si>
  <si>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</si>
  <si>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</si>
  <si>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</si>
  <si>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</si>
  <si>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</si>
  <si>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</si>
  <si>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</si>
  <si>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</si>
  <si>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</si>
  <si>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</si>
  <si>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</si>
  <si>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</si>
  <si>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</si>
  <si>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</si>
  <si>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</si>
  <si>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</si>
  <si>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</si>
  <si>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</si>
  <si>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</si>
  <si>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</si>
  <si>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</si>
  <si>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</si>
  <si>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</si>
  <si>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</si>
  <si>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</si>
  <si>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</si>
  <si>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</si>
  <si>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</si>
  <si>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</si>
  <si>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</si>
  <si>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</si>
  <si>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</si>
  <si>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</si>
  <si>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</si>
  <si>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</si>
  <si>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</si>
  <si>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</si>
  <si>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</si>
  <si>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</si>
  <si>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</si>
  <si>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</si>
  <si>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</si>
  <si>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</si>
  <si>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</si>
  <si>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</si>
  <si>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</si>
  <si>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</si>
  <si>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</si>
  <si>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</si>
  <si>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</si>
  <si>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</si>
  <si>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</si>
  <si>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</si>
  <si>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</si>
  <si>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</si>
  <si>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</si>
  <si>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</si>
  <si>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</si>
  <si>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</si>
  <si>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</si>
  <si>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</si>
  <si>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</si>
  <si>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</si>
  <si>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</si>
  <si>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</si>
  <si>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</si>
  <si>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</si>
  <si>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</si>
  <si>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</si>
  <si>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</si>
  <si>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</si>
  <si>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</si>
  <si>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</si>
  <si>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</si>
  <si>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</si>
  <si>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</si>
  <si>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</si>
  <si>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</si>
  <si>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</si>
  <si>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</si>
  <si>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</si>
  <si>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</si>
  <si>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</si>
  <si>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</si>
  <si>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</si>
  <si>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</si>
  <si>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</si>
  <si>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</si>
  <si>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</si>
  <si>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</si>
  <si>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</si>
  <si>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</si>
  <si>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</si>
  <si>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</si>
  <si>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</si>
  <si>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</si>
  <si>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</si>
  <si>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</si>
  <si>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</si>
  <si>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</si>
  <si>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</si>
  <si>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</si>
  <si>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</si>
  <si>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</si>
  <si>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</si>
  <si>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</si>
  <si>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</si>
  <si>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</si>
  <si>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</si>
  <si>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</si>
  <si>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</si>
  <si>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</si>
  <si>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</si>
  <si>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</si>
  <si>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</si>
  <si>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</si>
  <si>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</si>
  <si>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</si>
  <si>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</si>
  <si>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</si>
  <si>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</si>
  <si>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</si>
  <si>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</si>
  <si>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</si>
  <si>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</si>
  <si>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</si>
  <si>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</si>
  <si>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</si>
  <si>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</si>
  <si>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</si>
  <si>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</si>
  <si>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</si>
  <si>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</si>
  <si>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</si>
  <si>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</si>
  <si>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</si>
  <si>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</si>
  <si>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</si>
  <si>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</si>
  <si>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</si>
  <si>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</si>
  <si>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</si>
  <si>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</si>
  <si>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</si>
  <si>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</si>
  <si>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</si>
  <si>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</si>
  <si>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</si>
  <si>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</si>
  <si>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</si>
  <si>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</si>
  <si>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</si>
  <si>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</si>
  <si>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</si>
  <si>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</si>
  <si>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</si>
  <si>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</si>
  <si>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</si>
  <si>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</si>
  <si>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</si>
  <si>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</si>
  <si>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</si>
  <si>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</si>
  <si>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</si>
  <si>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</si>
  <si>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</si>
  <si>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</si>
  <si>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</si>
  <si>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</si>
  <si>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</si>
  <si>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</si>
  <si>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</si>
  <si>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</si>
  <si>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</si>
  <si>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</si>
  <si>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</si>
  <si>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</si>
  <si>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</si>
  <si>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</si>
  <si>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</si>
  <si>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</si>
  <si>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</si>
  <si>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</si>
  <si>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</si>
  <si>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</si>
  <si>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</si>
  <si>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</si>
  <si>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</si>
  <si>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</si>
  <si>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</si>
  <si>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</si>
  <si>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</si>
  <si>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</si>
  <si>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</si>
  <si>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</si>
  <si>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</si>
  <si>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</si>
  <si>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</si>
  <si>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</si>
  <si>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</si>
  <si>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</si>
  <si>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</si>
  <si>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</si>
  <si>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</si>
  <si>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</si>
  <si>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</si>
  <si>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</si>
  <si>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</si>
  <si>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</si>
  <si>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</si>
  <si>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</si>
  <si>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</si>
  <si>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</si>
  <si>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</si>
  <si>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</si>
  <si>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</si>
  <si>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</si>
  <si>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</si>
  <si>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</si>
  <si>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</si>
  <si>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</si>
  <si>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</si>
  <si>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</si>
  <si>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</si>
  <si>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</si>
  <si>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</si>
  <si>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</si>
  <si>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</si>
  <si>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</si>
  <si>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</si>
  <si>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</si>
  <si>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</si>
  <si>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</si>
  <si>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</si>
  <si>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</si>
  <si>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</si>
  <si>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</si>
  <si>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</si>
  <si>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</si>
  <si>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</si>
  <si>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</si>
  <si>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</si>
  <si>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</si>
  <si>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</si>
  <si>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</si>
  <si>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</si>
  <si>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</si>
  <si>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</si>
  <si>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</si>
  <si>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</si>
  <si>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</si>
  <si>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</si>
  <si>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</si>
  <si>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</si>
  <si>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</si>
  <si>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</si>
  <si>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</si>
  <si>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</si>
  <si>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</si>
  <si>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</si>
  <si>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</si>
  <si>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</si>
  <si>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</si>
  <si>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</si>
  <si>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</si>
  <si>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</si>
  <si>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</si>
  <si>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</si>
  <si>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</si>
  <si>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</si>
  <si>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</si>
  <si>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</si>
  <si>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</si>
  <si>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</si>
  <si>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</si>
  <si>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</si>
  <si>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</si>
  <si>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</si>
  <si>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</si>
  <si>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</si>
  <si>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</si>
  <si>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</si>
  <si>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</si>
  <si>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</si>
  <si>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</si>
  <si>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</si>
  <si>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</si>
  <si>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</si>
  <si>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</si>
  <si>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</si>
  <si>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</si>
  <si>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</si>
  <si>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</si>
  <si>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</si>
  <si>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</si>
  <si>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</si>
  <si>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</si>
  <si>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</si>
  <si>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</si>
  <si>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</si>
  <si>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</si>
  <si>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</si>
  <si>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</si>
  <si>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</si>
  <si>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</si>
  <si>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</si>
  <si>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</si>
  <si>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</si>
  <si>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</si>
  <si>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</si>
  <si>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</si>
  <si>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</si>
  <si>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</si>
  <si>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</si>
  <si>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</si>
  <si>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</si>
  <si>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</si>
  <si>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</si>
  <si>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</si>
  <si>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</si>
  <si>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</si>
  <si>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</si>
  <si>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</si>
  <si>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</si>
  <si>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</si>
  <si>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</si>
  <si>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</si>
  <si>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</si>
  <si>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</si>
  <si>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</si>
  <si>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</si>
  <si>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</si>
  <si>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</si>
  <si>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</si>
  <si>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</si>
  <si>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</si>
  <si>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</si>
  <si>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</si>
  <si>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</si>
  <si>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</si>
  <si>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</si>
  <si>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</si>
  <si>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</si>
  <si>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</si>
  <si>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</si>
  <si>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</si>
  <si>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</si>
  <si>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</si>
  <si>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</si>
  <si>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</si>
  <si>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</si>
  <si>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</si>
  <si>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</si>
  <si>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</si>
  <si>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</si>
  <si>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</si>
  <si>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</si>
  <si>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</si>
  <si>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</si>
  <si>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</si>
  <si>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</si>
  <si>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</si>
  <si>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</si>
  <si>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</si>
  <si>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</si>
  <si>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</si>
  <si>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</si>
  <si>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</si>
  <si>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</si>
  <si>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</si>
  <si>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</si>
  <si>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</si>
  <si>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</si>
  <si>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</si>
  <si>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</si>
  <si>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</si>
  <si>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</si>
  <si>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</si>
  <si>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</si>
  <si>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</si>
  <si>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</si>
  <si>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</si>
  <si>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</si>
  <si>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</si>
  <si>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</si>
  <si>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</si>
  <si>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</si>
  <si>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</si>
  <si>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</si>
  <si>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</si>
  <si>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</si>
  <si>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</si>
  <si>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</si>
  <si>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</si>
  <si>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</si>
  <si>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</si>
  <si>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</si>
  <si>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</si>
  <si>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</si>
  <si>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</si>
  <si>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</si>
  <si>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</si>
  <si>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</si>
  <si>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</si>
  <si>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</si>
  <si>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</si>
  <si>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</si>
  <si>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</si>
  <si>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</si>
  <si>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</si>
  <si>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</si>
  <si>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</si>
  <si>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</si>
  <si>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</si>
  <si>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</si>
  <si>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</si>
  <si>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</si>
  <si>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</si>
  <si>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</si>
  <si>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</si>
  <si>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</si>
  <si>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</si>
  <si>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</si>
  <si>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</si>
  <si>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</si>
  <si>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</si>
  <si>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</si>
  <si>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</si>
  <si>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</si>
  <si>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</si>
  <si>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</si>
  <si>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</si>
  <si>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</si>
  <si>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</si>
  <si>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</si>
  <si>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</si>
  <si>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</si>
  <si>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</si>
  <si>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</si>
  <si>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</si>
  <si>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</si>
  <si>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</si>
  <si>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</si>
  <si>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</si>
  <si>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</si>
  <si>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</si>
  <si>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</si>
  <si>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</si>
  <si>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</si>
  <si>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</si>
  <si>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</si>
  <si>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</si>
  <si>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</si>
  <si>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</si>
  <si>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</si>
  <si>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</si>
  <si>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</si>
  <si>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</si>
  <si>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</si>
  <si>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</si>
  <si>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</si>
  <si>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</si>
  <si>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</si>
  <si>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</si>
  <si>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</si>
  <si>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</si>
  <si>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</si>
  <si>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</si>
  <si>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</si>
  <si>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</si>
  <si>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</si>
  <si>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</si>
  <si>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</si>
  <si>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</si>
  <si>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</si>
  <si>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</si>
  <si>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</si>
  <si>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</si>
  <si>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</si>
  <si>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</si>
  <si>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</si>
  <si>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</si>
  <si>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</si>
  <si>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</si>
  <si>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</si>
  <si>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</si>
  <si>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</si>
  <si>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</si>
  <si>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</si>
  <si>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</si>
  <si>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</si>
  <si>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</si>
  <si>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</si>
  <si>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</si>
  <si>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</si>
  <si>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</si>
  <si>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</si>
  <si>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</si>
  <si>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</si>
  <si>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</si>
  <si>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</si>
  <si>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</si>
  <si>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</si>
  <si>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</si>
  <si>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</si>
  <si>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</si>
  <si>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</si>
  <si>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</si>
  <si>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</si>
  <si>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</si>
  <si>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</si>
  <si>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</si>
  <si>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</si>
  <si>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</si>
  <si>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</si>
  <si>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</si>
  <si>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</si>
  <si>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</si>
  <si>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</si>
  <si>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</si>
  <si>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</si>
  <si>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</si>
  <si>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</si>
  <si>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</si>
  <si>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</si>
  <si>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</si>
  <si>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</si>
  <si>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</si>
  <si>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</si>
  <si>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</si>
  <si>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</si>
  <si>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</si>
  <si>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</si>
  <si>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</si>
  <si>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</si>
  <si>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</si>
  <si>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</si>
  <si>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</si>
  <si>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</si>
  <si>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</si>
  <si>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</si>
  <si>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</si>
  <si>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</si>
  <si>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</si>
  <si>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</si>
  <si>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</si>
  <si>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</si>
  <si>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</si>
  <si>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</si>
  <si>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</si>
  <si>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</si>
  <si>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</si>
  <si>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</si>
  <si>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</si>
  <si>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</si>
  <si>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</si>
  <si>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</si>
  <si>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</si>
  <si>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</si>
  <si>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</si>
  <si>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</si>
  <si>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</si>
  <si>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</si>
  <si>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</si>
  <si>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</si>
  <si>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</si>
  <si>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</si>
  <si>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</si>
  <si>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</si>
  <si>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</si>
  <si>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</si>
  <si>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</si>
  <si>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</si>
  <si>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</si>
  <si>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</si>
  <si>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</si>
  <si>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</si>
  <si>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</si>
  <si>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</si>
  <si>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</si>
  <si>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</si>
  <si>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</si>
  <si>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</si>
  <si>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</si>
  <si>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</si>
  <si>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</si>
  <si>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</si>
  <si>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</si>
  <si>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</si>
  <si>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</si>
  <si>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</si>
  <si>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</si>
  <si>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</si>
  <si>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</si>
  <si>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</si>
  <si>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</si>
  <si>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</si>
  <si>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</si>
  <si>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</si>
  <si>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</si>
  <si>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</si>
  <si>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</si>
  <si>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</si>
  <si>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</si>
  <si>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</si>
  <si>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</si>
  <si>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</si>
  <si>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</si>
  <si>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</si>
  <si>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</si>
  <si>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</si>
  <si>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</si>
  <si>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</si>
  <si>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</si>
  <si>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</si>
  <si>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</si>
  <si>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</si>
  <si>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</si>
  <si>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</si>
  <si>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</si>
  <si>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</si>
  <si>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</si>
  <si>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</si>
  <si>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</si>
  <si>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</si>
  <si>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</si>
  <si>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</si>
  <si>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</si>
  <si>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</si>
  <si>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</si>
  <si>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</si>
  <si>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</si>
  <si>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</si>
  <si>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</si>
  <si>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</si>
  <si>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</si>
  <si>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</si>
  <si>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</si>
  <si>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</si>
  <si>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</si>
  <si>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</si>
  <si>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</si>
  <si>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</si>
  <si>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</si>
  <si>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</si>
  <si>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</si>
  <si>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</si>
  <si>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</si>
  <si>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</si>
  <si>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</si>
  <si>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</si>
  <si>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</si>
  <si>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</si>
  <si>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</si>
  <si>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</si>
  <si>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</si>
  <si>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</si>
  <si>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</si>
  <si>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</si>
  <si>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</si>
  <si>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</si>
  <si>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</si>
  <si>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</si>
  <si>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</si>
  <si>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</si>
  <si>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</si>
  <si>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</si>
  <si>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</si>
  <si>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</si>
  <si>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</si>
  <si>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</si>
  <si>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</si>
  <si>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</si>
  <si>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</si>
  <si>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</si>
  <si>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</si>
  <si>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</si>
  <si>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</si>
  <si>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</si>
  <si>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</si>
  <si>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</si>
  <si>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</si>
  <si>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</si>
  <si>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</si>
  <si>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</si>
  <si>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</si>
  <si>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</si>
  <si>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</si>
  <si>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</si>
  <si>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</si>
  <si>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</si>
  <si>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</si>
  <si>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</si>
  <si>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</si>
  <si>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</si>
  <si>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</si>
  <si>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</si>
  <si>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</si>
  <si>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</si>
  <si>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</si>
  <si>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</si>
  <si>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</si>
  <si>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</si>
  <si>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</si>
  <si>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</si>
  <si>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</si>
  <si>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</si>
  <si>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</si>
  <si>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</si>
  <si>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</si>
  <si>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</si>
  <si>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</si>
  <si>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</si>
  <si>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</si>
  <si>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</si>
  <si>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</si>
  <si>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</si>
  <si>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</si>
  <si>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</si>
  <si>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</si>
  <si>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</si>
  <si>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</si>
  <si>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</si>
  <si>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</si>
  <si>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</si>
  <si>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</si>
  <si>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</si>
  <si>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</si>
  <si>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</si>
  <si>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</si>
  <si>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</si>
  <si>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</si>
  <si>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</si>
  <si>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</si>
  <si>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</si>
  <si>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</si>
  <si>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</si>
  <si>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</si>
  <si>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</si>
  <si>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</si>
  <si>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</si>
  <si>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</si>
  <si>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</si>
  <si>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</si>
  <si>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</si>
  <si>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</si>
  <si>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</si>
  <si>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</si>
  <si>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</si>
  <si>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</si>
  <si>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</si>
  <si>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</si>
  <si>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</si>
  <si>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</si>
  <si>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</si>
  <si>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</si>
  <si>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</si>
  <si>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</si>
  <si>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</si>
  <si>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</si>
  <si>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</si>
  <si>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</si>
  <si>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</si>
  <si>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</si>
  <si>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</si>
  <si>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</si>
  <si>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</si>
  <si>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</si>
  <si>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</si>
  <si>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</si>
  <si>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</si>
  <si>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</si>
  <si>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</si>
  <si>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</si>
  <si>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</si>
  <si>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</si>
  <si>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</si>
  <si>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</si>
  <si>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</si>
  <si>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</si>
  <si>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</si>
  <si>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</si>
  <si>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</si>
  <si>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</si>
  <si>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</si>
  <si>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</si>
  <si>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</si>
  <si>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</si>
  <si>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</si>
  <si>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</si>
  <si>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</si>
  <si>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</si>
  <si>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</si>
  <si>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</si>
  <si>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</si>
  <si>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</si>
  <si>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</si>
  <si>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</si>
  <si>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</si>
  <si>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</si>
  <si>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</si>
  <si>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</si>
  <si>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</si>
  <si>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</si>
  <si>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</si>
  <si>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</si>
  <si>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</si>
  <si>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</si>
  <si>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</si>
  <si>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</si>
  <si>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</si>
  <si>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</si>
  <si>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</si>
  <si>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</si>
  <si>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</si>
  <si>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</si>
  <si>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</si>
  <si>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</si>
  <si>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</si>
  <si>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</si>
  <si>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</si>
  <si>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</si>
  <si>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</si>
  <si>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</si>
  <si>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</si>
  <si>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</si>
  <si>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</si>
  <si>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</si>
  <si>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</si>
  <si>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</si>
  <si>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</si>
  <si>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</si>
  <si>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</si>
  <si>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</si>
  <si>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</si>
  <si>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</si>
  <si>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</si>
  <si>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</si>
  <si>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</si>
  <si>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</si>
  <si>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</si>
  <si>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</si>
  <si>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</si>
  <si>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</si>
  <si>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</si>
  <si>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</si>
  <si>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</si>
  <si>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</si>
  <si>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</si>
  <si>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</si>
  <si>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</si>
  <si>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</si>
  <si>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</si>
  <si>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</si>
  <si>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</si>
  <si>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</si>
  <si>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</si>
  <si>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</si>
  <si>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</si>
  <si>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</si>
  <si>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</si>
  <si>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</si>
  <si>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</si>
  <si>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</si>
  <si>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</si>
  <si>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</si>
  <si>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</si>
  <si>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</si>
  <si>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</si>
  <si>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</si>
  <si>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</si>
  <si>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</si>
  <si>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</si>
  <si>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</si>
  <si>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</si>
  <si>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</si>
  <si>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</si>
  <si>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</si>
  <si>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</si>
  <si>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</si>
  <si>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</si>
  <si>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</si>
  <si>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</si>
  <si>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</si>
  <si>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</si>
  <si>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</si>
  <si>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</si>
  <si>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</si>
  <si>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</si>
  <si>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</si>
  <si>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</si>
  <si>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</si>
  <si>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</si>
  <si>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</si>
  <si>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</si>
  <si>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</si>
  <si>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</si>
  <si>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</si>
  <si>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</si>
  <si>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</si>
  <si>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</si>
  <si>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</si>
  <si>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</si>
  <si>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</si>
  <si>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</si>
  <si>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</si>
  <si>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</si>
  <si>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</si>
  <si>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</si>
  <si>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</si>
  <si>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</si>
  <si>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</si>
  <si>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</si>
  <si>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</si>
  <si>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</si>
  <si>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</si>
  <si>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</si>
  <si>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</si>
  <si>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</si>
  <si>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</si>
  <si>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</si>
  <si>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</si>
  <si>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</si>
  <si>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</si>
  <si>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</si>
  <si>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</si>
  <si>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</si>
  <si>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</si>
  <si>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</si>
  <si>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</si>
  <si>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</si>
  <si>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</si>
  <si>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</si>
  <si>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</si>
  <si>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</si>
  <si>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</si>
  <si>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</si>
  <si>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</si>
  <si>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</si>
  <si>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</si>
  <si>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</si>
  <si>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</si>
  <si>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</si>
  <si>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</si>
  <si>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</si>
  <si>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</si>
  <si>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</si>
  <si>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</si>
  <si>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</si>
  <si>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</si>
  <si>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</si>
  <si>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</si>
  <si>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</si>
  <si>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</si>
  <si>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</si>
  <si>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</si>
  <si>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</si>
  <si>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</si>
  <si>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</si>
  <si>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</si>
  <si>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</si>
  <si>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</si>
  <si>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</si>
  <si>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</si>
  <si>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</si>
  <si>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</si>
  <si>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</si>
  <si>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</si>
  <si>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</si>
  <si>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</si>
  <si>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</si>
  <si>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</si>
  <si>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</si>
  <si>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</si>
  <si>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</si>
  <si>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</si>
  <si>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</si>
  <si>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</si>
  <si>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</si>
  <si>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</si>
  <si>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</si>
  <si>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</si>
  <si>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</si>
  <si>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</si>
  <si>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</si>
  <si>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</si>
  <si>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</si>
  <si>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</si>
  <si>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</si>
  <si>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</si>
  <si>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</si>
  <si>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</si>
  <si>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</si>
  <si>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</si>
  <si>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</si>
  <si>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</si>
  <si>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</si>
  <si>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</si>
  <si>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</si>
  <si>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</si>
  <si>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</si>
  <si>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</si>
  <si>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</si>
  <si>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</si>
  <si>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</si>
  <si>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</si>
  <si>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</si>
  <si>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</si>
  <si>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</si>
  <si>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</si>
  <si>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</si>
  <si>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</si>
  <si>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</si>
  <si>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</si>
  <si>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</si>
  <si>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</si>
  <si>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</si>
  <si>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</si>
  <si>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</si>
  <si>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</si>
  <si>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</si>
  <si>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</si>
  <si>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</si>
  <si>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</si>
  <si>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</si>
  <si>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</si>
  <si>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</si>
  <si>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</si>
  <si>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</si>
  <si>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</si>
  <si>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</si>
  <si>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</si>
  <si>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</si>
  <si>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</si>
  <si>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</si>
  <si>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</si>
  <si>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</si>
  <si>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</si>
  <si>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</si>
  <si>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</si>
  <si>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</si>
  <si>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</si>
  <si>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</si>
  <si>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</si>
  <si>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</si>
  <si>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</si>
  <si>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</si>
  <si>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</si>
  <si>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</si>
  <si>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</si>
  <si>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</si>
  <si>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</si>
  <si>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</si>
  <si>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</si>
  <si>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</si>
  <si>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</si>
  <si>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</si>
  <si>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</si>
  <si>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</si>
  <si>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</si>
  <si>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</si>
  <si>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</si>
  <si>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</si>
  <si>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</si>
  <si>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</si>
  <si>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</si>
  <si>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</si>
  <si>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</si>
  <si>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</si>
  <si>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</si>
  <si>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</si>
  <si>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</si>
  <si>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</si>
  <si>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</si>
  <si>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</si>
  <si>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</si>
  <si>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</si>
  <si>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</si>
  <si>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</si>
  <si>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</si>
  <si>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</si>
  <si>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</si>
  <si>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</si>
  <si>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</si>
  <si>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</si>
  <si>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</si>
  <si>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</si>
  <si>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</si>
  <si>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</si>
  <si>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</si>
  <si>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</si>
  <si>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</si>
  <si>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</si>
  <si>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</si>
  <si>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</si>
  <si>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</si>
  <si>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</si>
  <si>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</si>
  <si>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</si>
  <si>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</si>
  <si>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</si>
  <si>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</si>
  <si>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</si>
  <si>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</si>
  <si>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</si>
  <si>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</si>
  <si>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</si>
  <si>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</si>
  <si>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</si>
  <si>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</si>
  <si>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</si>
  <si>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</si>
  <si>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</si>
  <si>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</si>
  <si>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</si>
  <si>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</si>
  <si>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</si>
  <si>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</si>
  <si>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</si>
  <si>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</si>
  <si>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</si>
  <si>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</si>
  <si>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</si>
  <si>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</si>
  <si>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</si>
  <si>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</si>
  <si>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</si>
  <si>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</si>
  <si>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</si>
  <si>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</si>
  <si>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</si>
  <si>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</si>
  <si>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</si>
  <si>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</si>
  <si>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</si>
  <si>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</si>
  <si>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</si>
  <si>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</si>
  <si>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</si>
  <si>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</si>
  <si>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</si>
  <si>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</si>
  <si>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</si>
  <si>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</si>
  <si>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</si>
  <si>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</si>
  <si>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</si>
  <si>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</si>
  <si>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</si>
  <si>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</si>
  <si>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</si>
  <si>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</si>
  <si>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</si>
  <si>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</si>
  <si>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</si>
  <si>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</si>
  <si>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</si>
  <si>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</si>
  <si>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</si>
  <si>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</si>
  <si>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</si>
  <si>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</si>
  <si>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</si>
  <si>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</si>
  <si>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</si>
  <si>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</si>
  <si>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</si>
  <si>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</si>
  <si>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</si>
  <si>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</si>
  <si>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</si>
  <si>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</si>
  <si>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</si>
  <si>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</si>
  <si>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</si>
  <si>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</si>
  <si>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</si>
  <si>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</si>
  <si>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</si>
  <si>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</si>
  <si>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</si>
  <si>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</si>
  <si>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</si>
  <si>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</si>
  <si>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</si>
  <si>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</si>
  <si>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</si>
  <si>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</si>
  <si>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</si>
  <si>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</si>
  <si>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</si>
  <si>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</si>
  <si>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</si>
  <si>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</si>
  <si>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</si>
  <si>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</si>
  <si>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</si>
  <si>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</si>
  <si>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</si>
  <si>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</si>
  <si>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</si>
  <si>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</si>
  <si>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</si>
  <si>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</si>
  <si>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</si>
  <si>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</si>
  <si>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</si>
  <si>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</si>
  <si>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</si>
  <si>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</si>
  <si>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</si>
  <si>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</si>
  <si>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</si>
  <si>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</si>
  <si>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</si>
  <si>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</si>
  <si>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</si>
  <si>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</si>
  <si>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</si>
  <si>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</si>
  <si>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</si>
  <si>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</si>
  <si>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</si>
  <si>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</si>
  <si>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</si>
  <si>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</si>
  <si>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</si>
  <si>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</si>
  <si>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</si>
  <si>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</si>
  <si>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</si>
  <si>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</si>
  <si>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</si>
  <si>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</si>
  <si>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</si>
  <si>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</si>
  <si>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</si>
  <si>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</si>
  <si>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</si>
  <si>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</si>
  <si>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</si>
  <si>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</si>
  <si>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</si>
  <si>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</si>
  <si>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</si>
  <si>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</si>
  <si>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</si>
  <si>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</si>
  <si>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</si>
  <si>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</si>
  <si>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</si>
  <si>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</si>
  <si>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</si>
  <si>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</si>
  <si>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</si>
  <si>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</si>
  <si>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</si>
  <si>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</si>
  <si>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</si>
  <si>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</si>
  <si>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</si>
  <si>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</si>
  <si>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</si>
  <si>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</si>
  <si>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</si>
  <si>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</si>
  <si>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</si>
  <si>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</si>
  <si>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</si>
  <si>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</si>
  <si>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</si>
  <si>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</si>
  <si>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</si>
  <si>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</si>
  <si>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</si>
  <si>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</si>
  <si>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</si>
  <si>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</si>
  <si>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</si>
  <si>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</si>
  <si>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</si>
  <si>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</si>
  <si>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</si>
  <si>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</si>
  <si>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</si>
  <si>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</si>
  <si>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</si>
  <si>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</si>
  <si>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</si>
  <si>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</si>
  <si>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</si>
  <si>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</si>
  <si>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</si>
  <si>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</si>
  <si>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</si>
  <si>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</si>
  <si>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</si>
  <si>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</si>
  <si>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</si>
  <si>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</si>
  <si>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</si>
  <si>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</si>
  <si>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</si>
  <si>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</si>
  <si>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</si>
  <si>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</si>
  <si>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</si>
  <si>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</si>
  <si>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</si>
  <si>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</si>
  <si>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</si>
  <si>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</si>
  <si>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</si>
  <si>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</si>
  <si>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</si>
  <si>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</si>
  <si>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</si>
  <si>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</si>
  <si>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</si>
  <si>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</si>
  <si>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</si>
  <si>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</si>
  <si>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</si>
  <si>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</si>
  <si>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</si>
  <si>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</si>
  <si>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</si>
  <si>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</si>
  <si>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</si>
  <si>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</si>
  <si>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</si>
  <si>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</si>
  <si>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</si>
  <si>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</si>
  <si>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</si>
  <si>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</si>
  <si>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</si>
  <si>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</si>
  <si>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</si>
  <si>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</si>
  <si>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</si>
  <si>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</si>
  <si>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</si>
  <si>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</si>
  <si>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</si>
  <si>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</si>
  <si>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</si>
  <si>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</si>
  <si>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</si>
  <si>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</si>
  <si>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</si>
  <si>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</si>
  <si>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</si>
  <si>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</si>
  <si>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</si>
  <si>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</si>
  <si>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</si>
  <si>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</si>
  <si>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</si>
  <si>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</si>
  <si>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</si>
  <si>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</si>
  <si>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</si>
  <si>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</si>
  <si>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</si>
  <si>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</si>
  <si>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</si>
  <si>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</si>
  <si>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</si>
  <si>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</si>
  <si>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</si>
  <si>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</si>
  <si>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</si>
  <si>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</si>
  <si>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</si>
  <si>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</si>
  <si>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</si>
  <si>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</si>
  <si>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</si>
  <si>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</si>
  <si>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</si>
  <si>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</si>
  <si>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</si>
  <si>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</si>
  <si>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</si>
  <si>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</si>
  <si>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</si>
  <si>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</si>
  <si>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</si>
  <si>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</si>
  <si>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</si>
  <si>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</si>
  <si>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</si>
  <si>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</si>
  <si>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</si>
  <si>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</si>
  <si>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</si>
  <si>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</si>
  <si>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</si>
  <si>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</si>
  <si>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</si>
  <si>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</si>
  <si>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</si>
  <si>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</si>
  <si>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</si>
  <si>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</si>
  <si>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</si>
  <si>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</si>
  <si>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</si>
  <si>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</si>
  <si>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</si>
  <si>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</si>
  <si>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</si>
  <si>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</si>
  <si>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</si>
  <si>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</si>
  <si>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</si>
  <si>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</si>
  <si>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</si>
  <si>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</si>
  <si>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</si>
  <si>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</si>
  <si>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</si>
  <si>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</si>
  <si>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</si>
  <si>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</si>
  <si>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</si>
  <si>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</si>
  <si>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</si>
  <si>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</si>
  <si>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</si>
  <si>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</si>
  <si>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</si>
  <si>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</si>
  <si>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</si>
  <si>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</si>
  <si>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</si>
  <si>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</si>
  <si>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</si>
  <si>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</si>
  <si>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</si>
  <si>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</si>
  <si>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</si>
  <si>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</si>
  <si>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</si>
  <si>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</si>
  <si>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</si>
  <si>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</si>
  <si>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</si>
  <si>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</si>
  <si>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</si>
  <si>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</si>
  <si>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</si>
  <si>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</si>
  <si>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</si>
  <si>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</si>
  <si>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</si>
  <si>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</si>
  <si>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</si>
  <si>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</si>
  <si>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</si>
  <si>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</si>
  <si>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</si>
  <si>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</si>
  <si>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</si>
  <si>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</si>
  <si>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</si>
  <si>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</si>
  <si>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</si>
  <si>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</si>
  <si>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</si>
  <si>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</si>
  <si>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</si>
  <si>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</si>
  <si>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</si>
  <si>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</si>
  <si>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</si>
  <si>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</si>
  <si>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</si>
  <si>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</si>
  <si>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</si>
  <si>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</si>
  <si>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</si>
  <si>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</si>
  <si>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</si>
  <si>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</si>
  <si>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</si>
  <si>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</si>
  <si>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</si>
  <si>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</si>
  <si>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</si>
  <si>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</si>
  <si>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</si>
  <si>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</si>
  <si>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</si>
  <si>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</si>
  <si>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</si>
  <si>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</si>
  <si>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</si>
  <si>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</si>
  <si>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</si>
  <si>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</si>
  <si>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</si>
  <si>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</si>
  <si>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</si>
  <si>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</si>
  <si>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</si>
  <si>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</si>
  <si>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</si>
  <si>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</si>
  <si>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</si>
  <si>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</si>
  <si>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</si>
  <si>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</si>
  <si>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</si>
  <si>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</si>
  <si>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</si>
  <si>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</si>
  <si>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</si>
  <si>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</si>
  <si>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</si>
  <si>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</si>
  <si>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</si>
  <si>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</si>
  <si>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</si>
  <si>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</si>
  <si>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</si>
  <si>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</si>
  <si>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</si>
  <si>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</si>
  <si>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</si>
  <si>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</si>
  <si>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</si>
  <si>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</si>
  <si>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</si>
  <si>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</si>
  <si>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</si>
  <si>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</si>
  <si>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</si>
  <si>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</si>
  <si>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</si>
  <si>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</si>
  <si>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</si>
  <si>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</si>
  <si>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</si>
  <si>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</si>
  <si>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</si>
  <si>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</si>
  <si>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</si>
  <si>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</si>
  <si>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</si>
  <si>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</si>
  <si>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</si>
  <si>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</si>
  <si>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</si>
  <si>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</si>
  <si>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</si>
  <si>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</si>
  <si>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</si>
  <si>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</si>
  <si>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</si>
  <si>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</si>
  <si>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</si>
  <si>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</si>
  <si>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</si>
  <si>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</si>
  <si>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</si>
  <si>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</si>
  <si>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</si>
  <si>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</si>
  <si>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</si>
  <si>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</si>
  <si>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</si>
  <si>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</si>
  <si>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</si>
  <si>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</si>
  <si>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</si>
  <si>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</si>
  <si>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</si>
  <si>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</si>
  <si>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</si>
  <si>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</si>
  <si>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</si>
  <si>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</si>
  <si>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</si>
  <si>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</si>
  <si>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</si>
  <si>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</si>
  <si>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</si>
  <si>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</si>
  <si>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</si>
  <si>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</si>
  <si>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</si>
  <si>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</si>
  <si>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</si>
  <si>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</si>
  <si>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</si>
  <si>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</si>
  <si>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</si>
  <si>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</si>
  <si>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</si>
  <si>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</si>
  <si>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</si>
  <si>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</si>
  <si>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</si>
  <si>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</si>
  <si>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</si>
  <si>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</si>
  <si>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</si>
  <si>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</si>
  <si>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</si>
  <si>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</si>
  <si>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</si>
  <si>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</si>
  <si>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</si>
  <si>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</si>
  <si>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</si>
  <si>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</si>
  <si>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</si>
  <si>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</si>
  <si>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</si>
  <si>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</si>
  <si>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</si>
  <si>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</si>
  <si>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</si>
  <si>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</si>
  <si>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</si>
  <si>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</si>
  <si>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</si>
  <si>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</si>
  <si>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</si>
  <si>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</si>
  <si>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</si>
  <si>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</si>
  <si>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</si>
  <si>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</si>
  <si>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</si>
  <si>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</si>
  <si>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</si>
  <si>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</si>
  <si>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</si>
  <si>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</si>
  <si>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</si>
  <si>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</si>
  <si>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</si>
  <si>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</si>
  <si>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</si>
  <si>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</si>
  <si>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</si>
  <si>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</si>
  <si>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</si>
  <si>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</si>
  <si>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</si>
  <si>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</si>
  <si>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</si>
  <si>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</si>
  <si>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</si>
  <si>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</si>
  <si>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</si>
  <si>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</si>
  <si>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</si>
  <si>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</si>
  <si>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</si>
  <si>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</si>
  <si>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</si>
  <si>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</si>
  <si>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</si>
  <si>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</si>
  <si>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</si>
  <si>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</si>
  <si>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</si>
  <si>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</si>
  <si>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</si>
  <si>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</si>
  <si>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</si>
  <si>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</si>
  <si>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</si>
  <si>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</si>
  <si>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</si>
  <si>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</si>
  <si>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</si>
  <si>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</si>
  <si>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</si>
  <si>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</si>
  <si>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</si>
  <si>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</si>
  <si>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</si>
  <si>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</si>
  <si>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</si>
  <si>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</si>
  <si>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</si>
  <si>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</si>
  <si>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</si>
  <si>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</si>
  <si>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</si>
  <si>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</si>
  <si>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</si>
  <si>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</si>
  <si>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</si>
  <si>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</si>
  <si>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</si>
  <si>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</si>
  <si>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</si>
  <si>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</si>
  <si>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</si>
  <si>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</si>
  <si>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</si>
  <si>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</si>
  <si>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</si>
  <si>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</si>
  <si>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</si>
  <si>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</si>
  <si>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</si>
  <si>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</si>
  <si>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</si>
  <si>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</si>
  <si>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</si>
  <si>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</si>
  <si>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</si>
  <si>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</si>
  <si>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</si>
  <si>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</si>
  <si>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</si>
  <si>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</si>
  <si>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</si>
  <si>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</si>
  <si>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</si>
  <si>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</si>
  <si>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</si>
  <si>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</si>
  <si>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</si>
  <si>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</si>
  <si>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</si>
  <si>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</si>
  <si>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</si>
  <si>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</si>
  <si>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</si>
  <si>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</si>
  <si>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</si>
  <si>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</si>
  <si>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</si>
  <si>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</si>
  <si>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</si>
  <si>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</si>
  <si>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</si>
  <si>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</si>
  <si>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</si>
  <si>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</si>
  <si>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</si>
  <si>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</si>
  <si>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</si>
  <si>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</si>
  <si>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</si>
  <si>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</si>
  <si>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</si>
  <si>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</si>
  <si>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</si>
  <si>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</si>
  <si>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</si>
  <si>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</si>
  <si>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</si>
  <si>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</si>
  <si>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</si>
  <si>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</si>
  <si>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</si>
  <si>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</si>
  <si>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</si>
  <si>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</si>
  <si>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</si>
  <si>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</si>
  <si>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</si>
  <si>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</si>
  <si>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</si>
  <si>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</si>
  <si>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</si>
  <si>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</si>
  <si>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</si>
  <si>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</si>
  <si>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</si>
  <si>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</si>
  <si>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</si>
  <si>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</si>
  <si>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</si>
  <si>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</si>
  <si>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</si>
  <si>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</si>
  <si>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</si>
  <si>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</si>
  <si>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</si>
  <si>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</si>
  <si>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</si>
  <si>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</si>
  <si>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</si>
  <si>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</si>
  <si>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</si>
  <si>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</si>
  <si>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</si>
  <si>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</si>
  <si>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</si>
  <si>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</si>
  <si>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</si>
  <si>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</si>
  <si>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</si>
  <si>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</si>
  <si>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</si>
  <si>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</si>
  <si>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</si>
  <si>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</si>
  <si>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</si>
  <si>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</si>
  <si>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</si>
  <si>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</si>
  <si>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</si>
  <si>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</si>
  <si>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</si>
  <si>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</si>
  <si>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</si>
  <si>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</si>
  <si>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</si>
  <si>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</si>
  <si>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</si>
  <si>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</si>
  <si>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</si>
  <si>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</si>
  <si>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</si>
  <si>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</si>
  <si>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</si>
  <si>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</si>
  <si>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</si>
  <si>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</si>
  <si>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</si>
  <si>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</si>
  <si>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</si>
  <si>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</si>
  <si>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</si>
  <si>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</si>
  <si>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</si>
  <si>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</si>
  <si>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</si>
  <si>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</si>
  <si>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</si>
  <si>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</si>
  <si>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</si>
  <si>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</si>
  <si>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</si>
  <si>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</si>
  <si>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</si>
  <si>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</si>
  <si>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</si>
  <si>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</si>
  <si>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</si>
  <si>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</si>
  <si>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</si>
  <si>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</si>
  <si>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</si>
  <si>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</si>
  <si>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</si>
  <si>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</si>
  <si>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</si>
  <si>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</si>
  <si>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</si>
  <si>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</si>
  <si>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</si>
  <si>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</si>
  <si>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</si>
  <si>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</si>
  <si>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</si>
  <si>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</si>
  <si>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</si>
  <si>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</si>
  <si>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</si>
  <si>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</si>
  <si>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</si>
  <si>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</si>
  <si>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</si>
  <si>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</si>
  <si>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</si>
  <si>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</si>
  <si>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</si>
  <si>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</si>
  <si>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</si>
  <si>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</si>
  <si>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</si>
  <si>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</si>
  <si>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</si>
  <si>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</si>
  <si>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</si>
  <si>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</si>
  <si>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</si>
  <si>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</si>
  <si>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</si>
  <si>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</si>
  <si>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</si>
  <si>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</si>
  <si>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</si>
  <si>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</si>
  <si>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</si>
  <si>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</si>
  <si>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</si>
  <si>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</si>
  <si>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</si>
  <si>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</si>
  <si>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</si>
  <si>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</si>
  <si>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</si>
  <si>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</si>
  <si>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</si>
  <si>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</si>
  <si>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</si>
  <si>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</si>
  <si>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</si>
  <si>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</si>
  <si>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</si>
  <si>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</si>
  <si>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</si>
  <si>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</si>
  <si>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</si>
  <si>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</si>
  <si>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</si>
  <si>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</si>
  <si>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</si>
  <si>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</si>
  <si>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</si>
  <si>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</si>
  <si>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</si>
  <si>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</si>
  <si>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</si>
  <si>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</si>
  <si>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</si>
  <si>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</si>
  <si>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</si>
  <si>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</si>
  <si>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</si>
  <si>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</si>
  <si>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</si>
  <si>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</si>
  <si>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</si>
  <si>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</si>
  <si>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</si>
  <si>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</si>
  <si>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</si>
  <si>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</si>
  <si>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</si>
  <si>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</si>
  <si>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</si>
  <si>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</si>
  <si>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</si>
  <si>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</si>
  <si>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</si>
  <si>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</si>
  <si>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</si>
  <si>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</si>
  <si>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</si>
  <si>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</si>
  <si>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</si>
  <si>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</si>
  <si>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</si>
  <si>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</si>
  <si>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</si>
  <si>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</si>
  <si>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</si>
  <si>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</si>
  <si>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</si>
  <si>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</si>
  <si>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</si>
  <si>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</si>
  <si>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</si>
  <si>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</si>
  <si>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</si>
  <si>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</si>
  <si>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</si>
  <si>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</si>
  <si>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</si>
  <si>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</si>
  <si>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</si>
  <si>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</si>
  <si>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</si>
  <si>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</si>
  <si>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</si>
  <si>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</si>
  <si>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</si>
  <si>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</si>
  <si>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</si>
  <si>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</si>
  <si>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</si>
  <si>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</si>
  <si>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</si>
  <si>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</si>
  <si>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</si>
  <si>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</si>
  <si>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</si>
  <si>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</si>
  <si>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</si>
  <si>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</si>
  <si>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</si>
  <si>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</si>
  <si>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</si>
  <si>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</si>
  <si>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</si>
  <si>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</si>
  <si>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</si>
  <si>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</si>
  <si>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</si>
  <si>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</si>
  <si>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</si>
  <si>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</si>
  <si>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</si>
  <si>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</si>
  <si>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</si>
  <si>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</si>
  <si>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</si>
  <si>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</si>
  <si>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</si>
  <si>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</si>
  <si>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</si>
  <si>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</si>
  <si>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</si>
  <si>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</si>
  <si>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</si>
  <si>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</si>
  <si>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</si>
  <si>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</si>
  <si>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</si>
  <si>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</si>
  <si>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</si>
  <si>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</si>
  <si>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</si>
  <si>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</si>
  <si>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</si>
  <si>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</si>
  <si>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</si>
  <si>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</si>
  <si>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</si>
  <si>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</si>
  <si>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</si>
  <si>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</si>
  <si>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</si>
  <si>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</si>
  <si>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</si>
  <si>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</si>
  <si>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</si>
  <si>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</si>
  <si>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</si>
  <si>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</si>
  <si>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</si>
  <si>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</si>
  <si>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</si>
  <si>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</si>
  <si>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</si>
  <si>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</si>
  <si>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</si>
  <si>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</si>
  <si>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</si>
  <si>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</si>
  <si>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</si>
  <si>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</si>
  <si>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</si>
  <si>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</si>
  <si>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</si>
  <si>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</si>
  <si>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</si>
  <si>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</si>
  <si>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</si>
  <si>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</si>
  <si>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</si>
  <si>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</si>
  <si>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</si>
  <si>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</si>
  <si>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</si>
  <si>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</si>
  <si>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</si>
  <si>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</si>
  <si>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</si>
  <si>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</si>
  <si>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</si>
  <si>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</si>
  <si>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</si>
  <si>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</si>
  <si>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</si>
  <si>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</si>
  <si>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</si>
  <si>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</si>
  <si>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</si>
  <si>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</si>
  <si>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</si>
  <si>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</si>
  <si>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</si>
  <si>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</si>
  <si>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</si>
  <si>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</si>
  <si>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</si>
  <si>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</si>
  <si>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</si>
  <si>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</si>
  <si>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</si>
  <si>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</si>
  <si>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</si>
  <si>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</si>
  <si>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</si>
  <si>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</si>
  <si>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</si>
  <si>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</si>
  <si>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</si>
  <si>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</si>
  <si>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</si>
  <si>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</si>
  <si>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</si>
  <si>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</si>
  <si>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</si>
  <si>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</si>
  <si>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</si>
  <si>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</si>
  <si>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</si>
  <si>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</si>
  <si>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</si>
  <si>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</si>
  <si>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</si>
  <si>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</si>
  <si>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</si>
  <si>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</si>
  <si>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</si>
  <si>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</si>
  <si>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</si>
  <si>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</si>
  <si>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</si>
  <si>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</si>
  <si>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</si>
  <si>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</si>
  <si>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</si>
  <si>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</si>
  <si>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</si>
  <si>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</si>
  <si>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</si>
  <si>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</si>
  <si>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</si>
  <si>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</si>
  <si>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</si>
  <si>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</si>
  <si>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</si>
  <si>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</si>
  <si>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</si>
  <si>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</si>
  <si>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</si>
  <si>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</si>
  <si>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</si>
  <si>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</si>
  <si>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</si>
  <si>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</si>
  <si>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</si>
  <si>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</si>
  <si>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</si>
  <si>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</si>
  <si>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</si>
  <si>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</si>
  <si>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</si>
  <si>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</si>
  <si>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</si>
  <si>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</si>
  <si>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</si>
  <si>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</si>
  <si>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</si>
  <si>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</si>
  <si>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</si>
  <si>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</si>
  <si>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</si>
  <si>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</si>
  <si>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</si>
  <si>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</si>
  <si>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</si>
  <si>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</si>
  <si>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</si>
  <si>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</si>
  <si>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</si>
  <si>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</si>
  <si>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</si>
  <si>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</si>
  <si>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</si>
  <si>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</si>
  <si>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</si>
  <si>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</si>
  <si>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</si>
  <si>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</si>
  <si>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</si>
  <si>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</si>
  <si>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</si>
  <si>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</si>
  <si>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</si>
  <si>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</si>
  <si>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</si>
  <si>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</si>
  <si>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</si>
  <si>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</si>
  <si>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</si>
  <si>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</si>
  <si>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</si>
  <si>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</si>
  <si>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</si>
  <si>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</si>
  <si>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</si>
  <si>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</si>
  <si>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</si>
  <si>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</si>
  <si>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</si>
  <si>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</si>
  <si>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</si>
  <si>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</si>
  <si>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</si>
  <si>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</si>
  <si>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</si>
  <si>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</si>
  <si>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</si>
  <si>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</si>
  <si>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</si>
  <si>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</si>
  <si>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</si>
  <si>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</si>
  <si>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</si>
  <si>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</si>
  <si>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</si>
  <si>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</si>
  <si>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</si>
  <si>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</si>
  <si>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</si>
  <si>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</si>
  <si>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</si>
  <si>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</si>
  <si>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</si>
  <si>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</si>
  <si>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</si>
  <si>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</si>
  <si>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</si>
  <si>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</si>
  <si>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</si>
  <si>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</si>
  <si>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</si>
  <si>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</si>
  <si>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</si>
  <si>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</si>
  <si>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</si>
  <si>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</si>
  <si>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</si>
  <si>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</si>
  <si>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</si>
  <si>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</si>
  <si>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</si>
  <si>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</si>
  <si>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</si>
  <si>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</si>
  <si>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</si>
  <si>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</si>
  <si>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</si>
  <si>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</si>
  <si>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</si>
  <si>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</si>
  <si>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</si>
  <si>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</si>
  <si>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</si>
  <si>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</si>
  <si>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</si>
  <si>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</si>
  <si>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</si>
  <si>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</si>
  <si>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</si>
  <si>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</si>
  <si>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</si>
  <si>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</si>
  <si>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</si>
  <si>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</si>
  <si>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</si>
  <si>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</si>
  <si>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</si>
  <si>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</si>
  <si>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</si>
  <si>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</si>
  <si>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</si>
  <si>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</si>
  <si>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</si>
  <si>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</si>
  <si>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</si>
  <si>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</si>
  <si>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</si>
  <si>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</si>
  <si>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</si>
  <si>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</si>
  <si>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</si>
  <si>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</si>
  <si>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</si>
  <si>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</si>
  <si>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</si>
  <si>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</si>
  <si>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</si>
  <si>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</si>
  <si>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</si>
  <si>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</si>
  <si>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</si>
  <si>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</si>
  <si>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</si>
  <si>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</si>
  <si>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</si>
  <si>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</si>
  <si>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</si>
  <si>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</si>
  <si>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</si>
  <si>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</si>
  <si>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</si>
  <si>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</si>
  <si>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</si>
  <si>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</si>
  <si>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</si>
  <si>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</si>
  <si>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</si>
  <si>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</si>
  <si>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</si>
  <si>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</si>
  <si>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</si>
  <si>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</si>
  <si>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</si>
  <si>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</si>
  <si>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</si>
  <si>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</si>
  <si>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</si>
  <si>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</si>
  <si>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</si>
  <si>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</si>
  <si>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</si>
  <si>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</si>
  <si>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</si>
  <si>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</si>
  <si>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</si>
  <si>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</si>
  <si>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</si>
  <si>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</si>
  <si>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</si>
  <si>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</si>
  <si>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</si>
  <si>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</si>
  <si>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</si>
  <si>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</si>
  <si>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</si>
  <si>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</si>
  <si>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</si>
  <si>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</si>
  <si>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</si>
  <si>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</si>
  <si>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</si>
  <si>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</si>
  <si>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</si>
  <si>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</si>
  <si>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</si>
  <si>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</si>
  <si>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</si>
  <si>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</si>
  <si>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</si>
  <si>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</si>
  <si>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</si>
  <si>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</si>
  <si>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</si>
  <si>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</si>
  <si>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</si>
  <si>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</si>
  <si>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</si>
  <si>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</si>
  <si>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</si>
  <si>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</si>
  <si>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</si>
  <si>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</si>
  <si>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</si>
  <si>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</si>
  <si>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</si>
  <si>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</si>
  <si>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</si>
  <si>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</si>
  <si>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</si>
  <si>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</si>
  <si>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</si>
  <si>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</si>
  <si>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</si>
  <si>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</si>
  <si>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</si>
  <si>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</si>
  <si>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</si>
  <si>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</si>
  <si>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</si>
  <si>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</si>
  <si>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</si>
  <si>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</si>
  <si>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</si>
  <si>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</si>
  <si>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</si>
  <si>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</si>
  <si>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</si>
  <si>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</si>
  <si>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</si>
  <si>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</si>
  <si>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</si>
  <si>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</si>
  <si>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</si>
  <si>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</si>
  <si>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</si>
  <si>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</si>
  <si>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</si>
  <si>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</si>
  <si>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</si>
  <si>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</si>
  <si>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</si>
  <si>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</si>
  <si>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</si>
  <si>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</si>
  <si>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</si>
  <si>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</si>
  <si>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</si>
  <si>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</si>
  <si>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</si>
  <si>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</si>
  <si>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</si>
  <si>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</si>
  <si>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</si>
  <si>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</si>
  <si>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</si>
  <si>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</si>
  <si>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</si>
  <si>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</si>
  <si>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</si>
  <si>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</si>
  <si>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</si>
  <si>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</si>
  <si>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</si>
  <si>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</si>
  <si>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</si>
  <si>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</si>
  <si>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</si>
  <si>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</si>
  <si>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</si>
  <si>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</si>
  <si>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</si>
  <si>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</si>
  <si>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</si>
  <si>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</si>
  <si>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</si>
  <si>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</si>
  <si>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</si>
  <si>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</si>
  <si>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</si>
  <si>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</si>
  <si>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</si>
  <si>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</si>
  <si>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</si>
  <si>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</si>
  <si>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</si>
  <si>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</si>
  <si>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</si>
  <si>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</si>
  <si>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</si>
  <si>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</si>
  <si>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</si>
  <si>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</si>
  <si>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</si>
  <si>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</si>
  <si>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</si>
  <si>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</si>
  <si>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</si>
  <si>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</si>
  <si>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</si>
  <si>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</si>
  <si>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</si>
  <si>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</si>
  <si>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</si>
  <si>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</si>
  <si>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</si>
  <si>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</si>
  <si>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</si>
  <si>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</si>
  <si>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</si>
  <si>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</si>
  <si>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</si>
  <si>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</si>
  <si>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</si>
  <si>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</si>
  <si>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</si>
  <si>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</si>
  <si>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</si>
  <si>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</si>
  <si>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</si>
  <si>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</si>
  <si>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</si>
  <si>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</si>
  <si>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</si>
  <si>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</si>
  <si>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</si>
  <si>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</si>
  <si>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</si>
  <si>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</si>
  <si>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</si>
  <si>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</si>
  <si>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</si>
  <si>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</si>
  <si>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</si>
  <si>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</si>
  <si>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</si>
  <si>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</si>
  <si>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</si>
  <si>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</si>
  <si>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</si>
  <si>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</si>
  <si>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</si>
  <si>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</si>
  <si>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</si>
  <si>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</si>
  <si>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</si>
  <si>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</si>
  <si>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</si>
  <si>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</si>
  <si>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</si>
  <si>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</si>
  <si>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</si>
  <si>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</si>
  <si>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</si>
  <si>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</si>
  <si>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</si>
  <si>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</si>
  <si>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</si>
  <si>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</si>
  <si>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</si>
  <si>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</si>
  <si>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</si>
  <si>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</si>
  <si>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</si>
  <si>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</si>
  <si>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</si>
  <si>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</si>
  <si>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</si>
  <si>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</si>
  <si>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</si>
  <si>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</si>
  <si>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</si>
  <si>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</si>
  <si>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</si>
  <si>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</si>
  <si>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</si>
  <si>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</si>
  <si>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</si>
  <si>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</si>
  <si>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</si>
  <si>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</si>
  <si>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</si>
  <si>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</si>
  <si>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</si>
  <si>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</si>
  <si>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</si>
  <si>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</si>
  <si>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</si>
  <si>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</si>
  <si>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</si>
  <si>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</si>
  <si>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</si>
  <si>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</si>
  <si>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</si>
  <si>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</si>
  <si>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</si>
  <si>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</si>
  <si>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</si>
  <si>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</si>
  <si>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</si>
  <si>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</si>
  <si>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</si>
  <si>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</si>
  <si>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</si>
  <si>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</si>
  <si>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</si>
  <si>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</si>
  <si>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</si>
  <si>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</si>
  <si>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</si>
  <si>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</si>
  <si>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</si>
  <si>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</si>
  <si>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</si>
  <si>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</si>
  <si>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</si>
  <si>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</si>
  <si>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</si>
  <si>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</si>
  <si>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</si>
  <si>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</si>
  <si>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</si>
  <si>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</si>
  <si>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</si>
  <si>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</si>
  <si>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</si>
  <si>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</si>
  <si>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</si>
  <si>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</si>
  <si>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</si>
  <si>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</si>
  <si>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</si>
  <si>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</si>
  <si>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</si>
  <si>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</si>
  <si>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</si>
  <si>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</si>
  <si>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</si>
  <si>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</si>
  <si>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</si>
  <si>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</si>
  <si>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</si>
  <si>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</si>
  <si>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</si>
  <si>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</si>
  <si>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</si>
  <si>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</si>
  <si>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</si>
  <si>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</si>
  <si>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</si>
  <si>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</si>
  <si>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</si>
  <si>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</si>
  <si>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</si>
  <si>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</si>
  <si>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</si>
  <si>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</si>
  <si>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</si>
  <si>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</si>
  <si>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</si>
  <si>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</si>
  <si>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</si>
  <si>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</si>
  <si>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</si>
  <si>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</si>
  <si>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</si>
  <si>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</si>
  <si>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</si>
  <si>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</si>
  <si>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</si>
  <si>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</si>
  <si>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</si>
  <si>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</si>
  <si>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</si>
  <si>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</si>
  <si>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</si>
  <si>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</si>
  <si>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</si>
  <si>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</si>
  <si>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</si>
  <si>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</si>
  <si>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</si>
  <si>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</si>
  <si>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</si>
  <si>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</si>
  <si>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</si>
  <si>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</si>
  <si>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</si>
  <si>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</si>
  <si>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</si>
  <si>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</si>
  <si>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</si>
  <si>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</si>
  <si>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</si>
  <si>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</si>
  <si>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</si>
  <si>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</si>
  <si>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</si>
  <si>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</si>
  <si>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</si>
  <si>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</si>
  <si>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</si>
  <si>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</si>
  <si>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</si>
  <si>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</si>
  <si>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</si>
  <si>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</si>
  <si>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</si>
  <si>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</si>
  <si>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</si>
  <si>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</si>
  <si>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</si>
  <si>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</si>
  <si>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</si>
  <si>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</si>
  <si>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</si>
  <si>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</si>
  <si>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</si>
  <si>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</si>
  <si>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</si>
  <si>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</si>
  <si>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</si>
  <si>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</si>
  <si>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</si>
  <si>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</si>
  <si>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</si>
  <si>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</si>
  <si>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</si>
  <si>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</si>
  <si>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</si>
  <si>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</si>
  <si>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</si>
  <si>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</si>
  <si>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</si>
  <si>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</si>
  <si>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</si>
  <si>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</si>
  <si>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</si>
  <si>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</si>
  <si>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</si>
  <si>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</si>
  <si>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</si>
  <si>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</si>
  <si>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</si>
  <si>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</si>
  <si>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</si>
  <si>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</si>
  <si>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</si>
  <si>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</si>
  <si>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</si>
  <si>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</si>
  <si>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</si>
  <si>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</si>
  <si>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</si>
  <si>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</si>
  <si>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</si>
  <si>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</si>
  <si>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</si>
  <si>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</si>
  <si>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</si>
  <si>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</si>
  <si>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</si>
  <si>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</si>
  <si>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</si>
  <si>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</si>
  <si>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</si>
  <si>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</si>
  <si>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</si>
  <si>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</si>
  <si>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</si>
  <si>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</si>
  <si>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</si>
  <si>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</si>
  <si>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</si>
  <si>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</si>
  <si>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</si>
  <si>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</si>
  <si>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</si>
  <si>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</si>
  <si>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</si>
  <si>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</si>
  <si>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</si>
  <si>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</si>
  <si>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</si>
  <si>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</si>
  <si>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</si>
  <si>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</si>
  <si>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</si>
  <si>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</si>
  <si>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</si>
  <si>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</si>
  <si>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</si>
  <si>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</si>
  <si>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</si>
  <si>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</si>
  <si>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</si>
  <si>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</si>
  <si>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</si>
  <si>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</si>
  <si>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</si>
  <si>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</si>
  <si>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</si>
  <si>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</si>
  <si>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</si>
  <si>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</si>
  <si>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</si>
  <si>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</si>
  <si>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</si>
  <si>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</si>
  <si>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</si>
  <si>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</si>
  <si>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</si>
  <si>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</si>
  <si>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</si>
  <si>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</si>
  <si>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</si>
  <si>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</si>
  <si>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</si>
  <si>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</si>
  <si>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</si>
  <si>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</si>
  <si>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</si>
  <si>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</si>
  <si>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</si>
  <si>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</si>
  <si>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</si>
  <si>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</si>
  <si>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</si>
  <si>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</si>
  <si>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</si>
  <si>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</si>
  <si>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</si>
  <si>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</si>
  <si>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</si>
  <si>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</si>
  <si>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</si>
  <si>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</si>
  <si>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</si>
  <si>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</si>
  <si>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</si>
  <si>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</si>
  <si>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</si>
  <si>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</si>
  <si>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</si>
  <si>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</si>
  <si>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</si>
  <si>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</si>
  <si>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</si>
  <si>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</si>
  <si>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</si>
  <si>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</si>
  <si>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</si>
  <si>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</si>
  <si>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</si>
  <si>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</si>
  <si>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</si>
  <si>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</si>
  <si>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</si>
  <si>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</si>
  <si>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</si>
  <si>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</si>
  <si>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</si>
  <si>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</si>
  <si>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</si>
  <si>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</si>
  <si>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</si>
  <si>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</si>
  <si>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</si>
  <si>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</si>
  <si>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</si>
  <si>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</si>
  <si>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</si>
  <si>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</si>
  <si>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</si>
  <si>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</si>
  <si>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</si>
  <si>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</si>
  <si>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</si>
  <si>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</si>
  <si>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</si>
  <si>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</si>
  <si>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</si>
  <si>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</si>
  <si>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</si>
  <si>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</si>
  <si>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</si>
  <si>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</si>
  <si>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</si>
  <si>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</si>
  <si>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</si>
  <si>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</si>
  <si>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</si>
  <si>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</si>
  <si>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</si>
  <si>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</si>
  <si>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</si>
  <si>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</si>
  <si>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</si>
  <si>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</si>
  <si>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</si>
  <si>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</si>
  <si>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</si>
  <si>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</si>
  <si>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</si>
  <si>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</si>
  <si>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</si>
  <si>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</si>
  <si>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</si>
  <si>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</si>
  <si>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</si>
  <si>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</si>
  <si>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</si>
  <si>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</si>
  <si>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</si>
  <si>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</si>
  <si>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</si>
  <si>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</si>
  <si>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</si>
  <si>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</si>
  <si>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</si>
  <si>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</si>
  <si>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</si>
  <si>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</si>
  <si>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</si>
  <si>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</si>
  <si>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</si>
  <si>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</si>
  <si>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</si>
  <si>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</si>
  <si>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</si>
  <si>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</si>
  <si>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</si>
  <si>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</si>
  <si>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</si>
  <si>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</si>
  <si>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</si>
  <si>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</si>
  <si>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</si>
  <si>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</si>
  <si>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</si>
  <si>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</si>
  <si>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</si>
  <si>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</si>
  <si>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</si>
  <si>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</si>
  <si>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</si>
  <si>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</si>
  <si>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</si>
  <si>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</si>
  <si>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</si>
  <si>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</si>
  <si>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</si>
  <si>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</si>
  <si>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</si>
  <si>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</si>
  <si>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</si>
  <si>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</si>
  <si>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</si>
  <si>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</si>
  <si>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</si>
  <si>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</si>
  <si>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</si>
  <si>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</si>
  <si>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</si>
  <si>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</si>
  <si>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</si>
  <si>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</si>
  <si>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</si>
  <si>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</si>
  <si>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</si>
  <si>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</si>
  <si>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</si>
  <si>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</si>
  <si>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</si>
  <si>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</si>
  <si>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</si>
  <si>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</si>
  <si>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</si>
  <si>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</si>
  <si>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</si>
  <si>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</si>
  <si>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</si>
  <si>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</si>
  <si>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</si>
  <si>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</si>
  <si>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</si>
  <si>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</si>
  <si>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</si>
  <si>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</si>
  <si>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</si>
  <si>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</si>
  <si>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</si>
  <si>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</si>
  <si>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</si>
  <si>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</si>
  <si>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</si>
  <si>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</si>
  <si>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</si>
  <si>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</si>
  <si>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</si>
  <si>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</si>
  <si>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</si>
  <si>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</si>
  <si>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</si>
  <si>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</si>
  <si>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</si>
  <si>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</si>
  <si>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</si>
  <si>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</si>
  <si>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</si>
  <si>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</si>
  <si>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</si>
  <si>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</si>
  <si>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</si>
  <si>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</si>
  <si>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</si>
  <si>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</si>
  <si>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</si>
  <si>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</si>
  <si>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</si>
  <si>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</si>
  <si>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</si>
  <si>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</si>
  <si>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</si>
  <si>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</si>
  <si>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</si>
  <si>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</si>
  <si>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</si>
  <si>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</si>
  <si>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</si>
  <si>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</si>
  <si>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</si>
  <si>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</si>
  <si>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</si>
  <si>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</si>
  <si>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</si>
  <si>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</si>
  <si>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</si>
  <si>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</si>
  <si>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</si>
  <si>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</si>
  <si>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</si>
  <si>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</si>
  <si>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</si>
  <si>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</si>
  <si>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</si>
  <si>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</si>
  <si>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</si>
  <si>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</si>
  <si>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</si>
  <si>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</si>
  <si>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</si>
  <si>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</si>
  <si>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</si>
  <si>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</si>
  <si>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</si>
  <si>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</si>
  <si>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</si>
  <si>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</si>
  <si>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</si>
  <si>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</si>
  <si>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</si>
  <si>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</si>
  <si>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</si>
  <si>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</si>
  <si>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</si>
  <si>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</si>
  <si>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</si>
  <si>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</si>
  <si>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</si>
  <si>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</si>
  <si>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</si>
  <si>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</si>
  <si>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</si>
  <si>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</si>
  <si>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</si>
  <si>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</si>
  <si>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</si>
  <si>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</si>
  <si>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</si>
  <si>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</si>
  <si>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</si>
  <si>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</si>
  <si>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</si>
  <si>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</si>
  <si>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</si>
  <si>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</si>
  <si>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</si>
  <si>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</si>
  <si>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</si>
  <si>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</si>
  <si>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</si>
  <si>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</si>
  <si>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</si>
  <si>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</si>
  <si>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</si>
  <si>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</si>
  <si>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</si>
  <si>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</si>
  <si>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</si>
  <si>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</si>
  <si>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</si>
  <si>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</si>
  <si>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</si>
  <si>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</si>
  <si>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</si>
  <si>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</si>
  <si>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</si>
  <si>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</si>
  <si>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</si>
  <si>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</si>
  <si>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</si>
  <si>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</si>
  <si>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</si>
  <si>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</si>
  <si>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</si>
  <si>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</si>
  <si>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</si>
  <si>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</si>
  <si>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</si>
  <si>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</si>
  <si>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</si>
  <si>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</si>
  <si>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</si>
  <si>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</si>
  <si>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</si>
  <si>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</si>
  <si>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</si>
  <si>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</si>
  <si>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</si>
  <si>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</si>
  <si>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</si>
  <si>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</si>
  <si>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</si>
  <si>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</si>
  <si>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</si>
  <si>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</si>
  <si>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</si>
  <si>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</si>
  <si>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</si>
  <si>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</si>
  <si>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</si>
  <si>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</si>
  <si>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</si>
  <si>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</si>
  <si>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</si>
  <si>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</si>
  <si>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</si>
  <si>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</si>
  <si>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</si>
  <si>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</si>
  <si>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</si>
  <si>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</si>
  <si>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</si>
  <si>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</si>
  <si>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</si>
  <si>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</si>
  <si>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</si>
  <si>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</si>
  <si>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</si>
  <si>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</si>
  <si>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</si>
  <si>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</si>
  <si>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</si>
  <si>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</si>
  <si>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</si>
  <si>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</si>
  <si>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</si>
  <si>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</si>
  <si>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</si>
  <si>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</si>
  <si>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</si>
  <si>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</si>
  <si>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</si>
  <si>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</si>
  <si>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</si>
  <si>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</si>
  <si>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</si>
  <si>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</si>
  <si>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</si>
  <si>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</si>
  <si>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</si>
  <si>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</si>
  <si>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</si>
  <si>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</si>
  <si>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</si>
  <si>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</si>
  <si>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</si>
  <si>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</si>
  <si>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</si>
  <si>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</si>
  <si>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</si>
  <si>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</si>
  <si>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</si>
  <si>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</si>
  <si>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</si>
  <si>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</si>
  <si>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</si>
  <si>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</si>
  <si>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</si>
  <si>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</si>
  <si>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</si>
  <si>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</si>
  <si>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</si>
  <si>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</si>
  <si>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</si>
  <si>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</si>
  <si>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</si>
  <si>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</si>
  <si>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</si>
  <si>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</si>
  <si>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</si>
  <si>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</si>
  <si>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</si>
  <si>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</si>
  <si>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</si>
  <si>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</si>
  <si>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</si>
  <si>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</si>
  <si>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</si>
  <si>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</si>
  <si>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</si>
  <si>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</si>
  <si>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</si>
  <si>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</si>
  <si>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</si>
  <si>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</si>
  <si>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</si>
  <si>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</si>
  <si>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</si>
  <si>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</si>
  <si>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</si>
  <si>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</si>
  <si>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</si>
  <si>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</si>
  <si>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</si>
  <si>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</si>
  <si>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</si>
  <si>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</si>
  <si>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</si>
  <si>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</si>
  <si>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</si>
  <si>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</si>
  <si>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</si>
  <si>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</si>
  <si>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</si>
  <si>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</si>
  <si>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</si>
  <si>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</si>
  <si>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</si>
  <si>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</si>
  <si>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</si>
  <si>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</si>
  <si>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</si>
  <si>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</si>
  <si>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</si>
  <si>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</si>
  <si>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</si>
  <si>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</si>
  <si>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</si>
  <si>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</si>
  <si>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</si>
  <si>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</si>
  <si>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</si>
  <si>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</si>
  <si>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</si>
  <si>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</si>
  <si>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</si>
  <si>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</si>
  <si>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</si>
  <si>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</si>
  <si>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</si>
  <si>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</si>
  <si>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</si>
  <si>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</si>
  <si>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</si>
  <si>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</si>
  <si>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</si>
  <si>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</si>
  <si>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</si>
  <si>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</si>
  <si>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</si>
  <si>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</si>
  <si>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</si>
  <si>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</si>
  <si>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</si>
  <si>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</si>
  <si>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</si>
  <si>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</si>
  <si>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</si>
  <si>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</si>
  <si>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</si>
  <si>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</si>
  <si>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</si>
  <si>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</si>
  <si>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</si>
  <si>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</si>
  <si>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</si>
  <si>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</si>
  <si>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</si>
  <si>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</si>
  <si>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</si>
  <si>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</si>
  <si>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</si>
  <si>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</si>
  <si>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</si>
  <si>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</si>
  <si>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</si>
  <si>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</si>
  <si>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</si>
  <si>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</si>
  <si>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</si>
  <si>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</si>
  <si>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</si>
  <si>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</si>
  <si>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</si>
  <si>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</si>
  <si>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</si>
  <si>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</si>
  <si>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</si>
  <si>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</si>
  <si>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</si>
  <si>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</si>
  <si>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</si>
  <si>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</si>
  <si>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</si>
  <si>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</si>
  <si>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</si>
  <si>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</si>
  <si>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</si>
  <si>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</si>
  <si>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</si>
  <si>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</si>
  <si>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</si>
  <si>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</si>
  <si>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</si>
  <si>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</si>
  <si>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</si>
  <si>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</si>
  <si>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</si>
  <si>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</si>
  <si>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</si>
  <si>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</si>
  <si>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</si>
  <si>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</si>
  <si>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</si>
  <si>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</si>
  <si>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</si>
  <si>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</si>
  <si>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</si>
  <si>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</si>
  <si>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</si>
  <si>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</si>
  <si>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</si>
  <si>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</si>
  <si>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</si>
  <si>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</si>
  <si>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</si>
  <si>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</si>
  <si>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</si>
  <si>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</si>
  <si>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</si>
  <si>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</si>
  <si>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</si>
  <si>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</si>
  <si>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</si>
  <si>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</si>
  <si>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</si>
  <si>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</si>
  <si>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</si>
  <si>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</si>
  <si>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</si>
  <si>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</si>
  <si>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</si>
  <si>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</si>
  <si>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</si>
  <si>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</si>
  <si>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</si>
  <si>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</si>
  <si>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</si>
  <si>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</si>
  <si>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</si>
  <si>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</si>
  <si>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</si>
  <si>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</si>
  <si>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</si>
  <si>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</si>
  <si>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</si>
  <si>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</si>
  <si>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</si>
  <si>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</si>
  <si>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</si>
  <si>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</si>
  <si>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</si>
  <si>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</si>
  <si>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</si>
  <si>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</si>
  <si>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</si>
  <si>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</si>
  <si>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</si>
  <si>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</si>
  <si>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</si>
  <si>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</si>
  <si>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</si>
  <si>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</si>
  <si>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</si>
  <si>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</si>
  <si>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</si>
  <si>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</si>
  <si>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</si>
  <si>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</si>
  <si>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</si>
  <si>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</si>
  <si>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</si>
  <si>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</si>
  <si>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</si>
  <si>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</si>
  <si>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</si>
  <si>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</si>
  <si>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</si>
  <si>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</si>
  <si>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</si>
  <si>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</si>
  <si>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</si>
  <si>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</si>
  <si>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</si>
  <si>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</si>
  <si>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</si>
  <si>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</si>
  <si>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</si>
  <si>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</si>
  <si>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</si>
  <si>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</si>
  <si>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</si>
  <si>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</si>
  <si>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</si>
  <si>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</si>
  <si>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</si>
  <si>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</si>
  <si>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</si>
  <si>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</si>
  <si>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</si>
  <si>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</si>
  <si>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</si>
  <si>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</si>
  <si>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</si>
  <si>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</si>
  <si>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</si>
  <si>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</si>
  <si>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</si>
  <si>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</si>
  <si>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</si>
  <si>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</si>
  <si>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</si>
  <si>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</si>
  <si>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</si>
  <si>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</si>
  <si>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</si>
  <si>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</si>
  <si>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</si>
  <si>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</si>
  <si>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</si>
  <si>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</si>
  <si>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</si>
  <si>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</si>
  <si>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</si>
  <si>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</si>
  <si>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</si>
  <si>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</si>
  <si>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</si>
  <si>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</si>
  <si>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</si>
  <si>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</si>
  <si>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</si>
  <si>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</si>
  <si>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</si>
  <si>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</si>
  <si>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</si>
  <si>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</si>
  <si>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</si>
  <si>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</si>
  <si>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</si>
  <si>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</si>
  <si>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</si>
  <si>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</si>
  <si>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</si>
  <si>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</si>
  <si>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</si>
  <si>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</si>
  <si>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</si>
  <si>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</si>
  <si>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</si>
  <si>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</si>
  <si>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</si>
  <si>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</si>
  <si>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</si>
  <si>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</si>
  <si>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</si>
  <si>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</si>
  <si>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</si>
  <si>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</si>
  <si>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</si>
  <si>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</si>
  <si>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</si>
  <si>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</si>
  <si>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</si>
  <si>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</si>
  <si>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</si>
  <si>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</si>
  <si>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</si>
  <si>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</si>
  <si>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</si>
  <si>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</si>
  <si>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</si>
  <si>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</si>
  <si>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</si>
  <si>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</si>
  <si>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</si>
  <si>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</si>
  <si>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</si>
  <si>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</si>
  <si>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</si>
  <si>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</si>
  <si>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</si>
  <si>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</si>
  <si>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</si>
  <si>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</si>
  <si>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</si>
  <si>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</si>
  <si>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</si>
  <si>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</si>
  <si>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</si>
  <si>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</si>
  <si>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</si>
  <si>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</si>
  <si>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</si>
  <si>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</si>
  <si>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</si>
  <si>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</si>
  <si>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</si>
  <si>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</si>
  <si>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</si>
  <si>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</si>
  <si>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</si>
  <si>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</si>
  <si>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</si>
  <si>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</si>
  <si>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</si>
  <si>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</si>
  <si>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</si>
  <si>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</si>
  <si>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</si>
  <si>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</si>
  <si>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</si>
  <si>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</si>
  <si>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</si>
  <si>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</si>
  <si>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</si>
  <si>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</si>
  <si>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</si>
  <si>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</si>
  <si>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</si>
  <si>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</si>
  <si>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</si>
  <si>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</si>
  <si>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</si>
  <si>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</si>
  <si>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</si>
  <si>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</si>
  <si>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</si>
  <si>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</si>
  <si>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</si>
  <si>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</si>
  <si>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</si>
  <si>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</si>
  <si>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</si>
  <si>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</si>
  <si>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</si>
  <si>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</si>
  <si>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</si>
  <si>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</si>
  <si>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</si>
  <si>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</si>
  <si>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</si>
  <si>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</si>
  <si>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</si>
  <si>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</si>
  <si>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</si>
  <si>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</si>
  <si>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</si>
  <si>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</si>
  <si>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</si>
  <si>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</si>
  <si>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</si>
  <si>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</si>
  <si>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</si>
  <si>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</si>
  <si>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</si>
  <si>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</si>
  <si>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</si>
  <si>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</si>
  <si>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</si>
  <si>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</si>
  <si>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</si>
  <si>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</si>
  <si>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</si>
  <si>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</si>
  <si>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</si>
  <si>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</si>
  <si>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</si>
  <si>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</si>
  <si>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</si>
  <si>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</si>
  <si>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</si>
  <si>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</si>
  <si>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</si>
  <si>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</si>
  <si>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</si>
  <si>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</si>
  <si>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</si>
  <si>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</si>
  <si>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</si>
  <si>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</si>
  <si>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</si>
  <si>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</si>
  <si>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</si>
  <si>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</si>
  <si>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</si>
  <si>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</si>
  <si>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</si>
  <si>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</si>
  <si>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</si>
  <si>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</si>
  <si>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</si>
  <si>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</si>
  <si>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</si>
  <si>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</si>
  <si>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</si>
  <si>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</si>
  <si>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</si>
  <si>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</si>
  <si>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</si>
  <si>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</si>
  <si>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</si>
  <si>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</si>
  <si>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</si>
  <si>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</si>
  <si>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</si>
  <si>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</si>
  <si>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</si>
  <si>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</si>
  <si>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</si>
  <si>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</si>
  <si>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</si>
  <si>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</si>
  <si>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</si>
  <si>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</si>
  <si>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</si>
  <si>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</si>
  <si>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</si>
  <si>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</si>
  <si>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</si>
  <si>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</si>
  <si>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</si>
  <si>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</si>
  <si>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</si>
  <si>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</si>
  <si>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</si>
  <si>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</si>
  <si>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</si>
  <si>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</si>
  <si>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</si>
  <si>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</si>
  <si>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</si>
  <si>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</si>
  <si>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</si>
  <si>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</si>
  <si>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</si>
  <si>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</si>
  <si>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</si>
  <si>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</si>
  <si>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</si>
  <si>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</si>
  <si>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</si>
  <si>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</si>
  <si>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</si>
  <si>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</si>
  <si>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</si>
  <si>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</si>
  <si>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</si>
  <si>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</si>
  <si>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</si>
  <si>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</si>
  <si>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</si>
  <si>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</si>
  <si>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</si>
  <si>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</si>
  <si>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</si>
  <si>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</si>
  <si>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</si>
  <si>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</si>
  <si>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</si>
  <si>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</si>
  <si>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</si>
  <si>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</si>
  <si>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</si>
  <si>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</si>
  <si>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</si>
  <si>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</si>
  <si>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</si>
  <si>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</si>
  <si>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</si>
  <si>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</si>
  <si>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</si>
  <si>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</si>
  <si>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</si>
  <si>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</si>
  <si>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</si>
  <si>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</si>
  <si>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</si>
  <si>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</si>
  <si>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</si>
  <si>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</si>
  <si>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</si>
  <si>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</si>
  <si>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</si>
  <si>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</si>
  <si>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</si>
  <si>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</si>
  <si>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</si>
  <si>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</si>
  <si>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</si>
  <si>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</si>
  <si>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</si>
  <si>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</si>
  <si>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</si>
  <si>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</si>
  <si>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</si>
  <si>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</si>
  <si>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</si>
  <si>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</si>
  <si>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</si>
  <si>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</si>
  <si>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</si>
  <si>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</si>
  <si>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</si>
  <si>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</si>
  <si>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</si>
  <si>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</si>
  <si>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</si>
  <si>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</si>
  <si>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</si>
  <si>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</si>
  <si>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</si>
  <si>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</si>
  <si>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</si>
  <si>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</si>
  <si>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</si>
  <si>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</si>
  <si>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</si>
  <si>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</si>
  <si>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</si>
  <si>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</si>
  <si>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</si>
  <si>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</si>
  <si>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</si>
  <si>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</si>
  <si>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</si>
  <si>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</si>
  <si>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</si>
  <si>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</si>
  <si>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</si>
  <si>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</si>
  <si>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</si>
  <si>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</si>
  <si>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</si>
  <si>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</si>
  <si>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</si>
  <si>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</si>
  <si>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</si>
  <si>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</si>
  <si>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</si>
  <si>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</si>
  <si>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</si>
  <si>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</si>
  <si>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</si>
  <si>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</si>
  <si>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</si>
  <si>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</si>
  <si>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</si>
  <si>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</si>
  <si>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</si>
  <si>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</si>
  <si>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</si>
  <si>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</si>
  <si>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</si>
  <si>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</si>
  <si>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</si>
  <si>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</si>
  <si>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</si>
  <si>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</si>
  <si>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</si>
  <si>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</si>
  <si>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</si>
  <si>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</si>
  <si>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</si>
  <si>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</si>
  <si>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</si>
  <si>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</si>
  <si>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</si>
  <si>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</si>
  <si>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</si>
  <si>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</si>
  <si>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</si>
  <si>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</si>
  <si>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</si>
  <si>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</si>
  <si>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</si>
  <si>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</si>
  <si>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</si>
  <si>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</si>
  <si>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</si>
  <si>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</si>
  <si>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</si>
  <si>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</si>
  <si>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</si>
  <si>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</si>
  <si>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</si>
  <si>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</si>
  <si>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</si>
  <si>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</si>
  <si>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</si>
  <si>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</si>
  <si>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</si>
  <si>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</si>
  <si>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</si>
  <si>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</si>
  <si>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</si>
  <si>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</si>
  <si>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</si>
  <si>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</si>
  <si>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</si>
  <si>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</si>
  <si>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</si>
  <si>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</si>
  <si>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</si>
  <si>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</si>
  <si>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</si>
  <si>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</si>
  <si>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</si>
  <si>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</si>
  <si>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</si>
  <si>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</si>
  <si>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</si>
  <si>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</si>
  <si>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</si>
  <si>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</si>
  <si>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</si>
  <si>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</si>
  <si>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</si>
  <si>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</si>
  <si>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</si>
  <si>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</si>
  <si>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</si>
  <si>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</si>
  <si>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</si>
  <si>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</si>
  <si>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</si>
  <si>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</si>
  <si>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</si>
  <si>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</si>
  <si>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</si>
  <si>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</si>
  <si>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</si>
  <si>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</si>
  <si>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</si>
  <si>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</si>
  <si>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</si>
  <si>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</si>
  <si>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</si>
  <si>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</si>
  <si>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</si>
  <si>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</si>
  <si>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</si>
  <si>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</si>
  <si>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</si>
  <si>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</si>
  <si>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</si>
  <si>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</si>
  <si>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</si>
  <si>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</si>
  <si>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</si>
  <si>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</si>
  <si>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</si>
  <si>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</si>
  <si>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</si>
  <si>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</si>
  <si>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</si>
  <si>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</si>
  <si>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</si>
  <si>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</si>
  <si>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</si>
  <si>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</si>
  <si>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</si>
  <si>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</si>
  <si>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</si>
  <si>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</si>
  <si>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</si>
  <si>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</si>
  <si>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</si>
  <si>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</si>
  <si>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</si>
  <si>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</si>
  <si>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</si>
  <si>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</si>
  <si>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</si>
  <si>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</si>
  <si>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</si>
  <si>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</si>
  <si>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</si>
  <si>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</si>
  <si>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</si>
  <si>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</si>
  <si>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</si>
  <si>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</si>
  <si>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</si>
  <si>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</si>
  <si>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</si>
  <si>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</si>
  <si>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</si>
  <si>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</si>
  <si>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</si>
  <si>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</si>
  <si>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</si>
  <si>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</si>
  <si>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</si>
  <si>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</si>
  <si>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</si>
  <si>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</si>
  <si>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</si>
  <si>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</si>
  <si>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</si>
  <si>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</si>
  <si>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</si>
  <si>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</si>
  <si>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</si>
  <si>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</si>
  <si>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</si>
  <si>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</si>
  <si>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</si>
  <si>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</si>
  <si>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</si>
  <si>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</si>
  <si>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</si>
  <si>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</si>
  <si>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</si>
  <si>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</si>
  <si>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</si>
  <si>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</si>
  <si>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</si>
  <si>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</si>
  <si>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</si>
  <si>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</si>
  <si>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</si>
  <si>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</si>
  <si>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</si>
  <si>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</si>
  <si>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</si>
  <si>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</si>
  <si>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</si>
  <si>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</si>
  <si>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</si>
  <si>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</si>
  <si>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</si>
  <si>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</si>
  <si>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</si>
  <si>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</si>
  <si>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</si>
  <si>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</si>
  <si>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</si>
  <si>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</si>
  <si>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</si>
  <si>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</si>
  <si>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</si>
  <si>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</si>
  <si>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</si>
  <si>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</si>
  <si>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</si>
  <si>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</si>
  <si>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</si>
  <si>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</si>
  <si>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</si>
  <si>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</si>
  <si>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</si>
  <si>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</si>
  <si>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</si>
  <si>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</si>
  <si>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</si>
  <si>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</si>
  <si>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</si>
  <si>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</si>
  <si>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</si>
  <si>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</si>
  <si>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</si>
  <si>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</si>
  <si>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</si>
  <si>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</si>
  <si>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</si>
  <si>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</si>
  <si>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</si>
  <si>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</si>
  <si>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</si>
  <si>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</si>
  <si>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</si>
  <si>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</si>
  <si>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</si>
  <si>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</si>
  <si>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</si>
  <si>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</si>
  <si>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</si>
  <si>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</si>
  <si>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</si>
  <si>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</si>
  <si>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</si>
  <si>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</si>
  <si>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</si>
  <si>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</si>
  <si>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</si>
  <si>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</si>
  <si>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</si>
  <si>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</si>
  <si>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</si>
  <si>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</si>
  <si>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</si>
  <si>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</si>
  <si>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</si>
  <si>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</si>
  <si>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</si>
  <si>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</si>
  <si>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</si>
  <si>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</si>
  <si>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</si>
  <si>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</si>
  <si>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</si>
  <si>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</si>
  <si>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</si>
  <si>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</si>
  <si>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</si>
  <si>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</si>
  <si>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</si>
  <si>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</si>
  <si>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</si>
  <si>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</si>
  <si>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</si>
  <si>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</si>
  <si>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</si>
  <si>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</si>
  <si>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</si>
  <si>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</si>
  <si>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</si>
  <si>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</si>
  <si>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</si>
  <si>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</si>
  <si>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</si>
  <si>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</si>
  <si>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</si>
  <si>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</si>
  <si>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</si>
  <si>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</si>
  <si>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</si>
  <si>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</si>
  <si>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</si>
  <si>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</si>
  <si>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</si>
  <si>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</si>
  <si>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</si>
  <si>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</si>
  <si>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</si>
  <si>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</si>
  <si>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</si>
  <si>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</si>
  <si>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</si>
  <si>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</si>
  <si>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</si>
  <si>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</si>
  <si>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</si>
  <si>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</si>
  <si>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</si>
  <si>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</si>
  <si>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</si>
  <si>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</si>
  <si>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</si>
  <si>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</si>
  <si>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</si>
  <si>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</si>
  <si>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</si>
  <si>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</si>
  <si>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</si>
  <si>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</si>
  <si>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</si>
  <si>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</si>
  <si>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</si>
  <si>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</si>
  <si>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</si>
  <si>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</si>
  <si>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</si>
  <si>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</si>
  <si>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</si>
  <si>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</si>
  <si>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</si>
  <si>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</si>
  <si>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</si>
  <si>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</si>
  <si>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</si>
  <si>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</si>
  <si>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</si>
  <si>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</si>
  <si>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</si>
  <si>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</si>
  <si>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</si>
  <si>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</si>
  <si>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</si>
  <si>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</si>
  <si>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</si>
  <si>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</si>
  <si>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</si>
  <si>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</si>
  <si>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</si>
  <si>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</si>
  <si>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</si>
  <si>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</si>
  <si>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</si>
  <si>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</si>
  <si>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</si>
  <si>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</si>
  <si>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</si>
  <si>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</si>
  <si>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</si>
  <si>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</si>
  <si>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</si>
  <si>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</si>
  <si>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</si>
  <si>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</si>
  <si>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</si>
  <si>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</si>
  <si>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</si>
  <si>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</si>
  <si>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</si>
  <si>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</si>
  <si>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</si>
  <si>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</si>
  <si>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</si>
  <si>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</si>
  <si>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</si>
  <si>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</si>
  <si>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</si>
  <si>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</si>
  <si>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</si>
  <si>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</si>
  <si>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</si>
  <si>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</si>
  <si>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</si>
  <si>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</si>
  <si>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</si>
  <si>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</si>
  <si>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</si>
  <si>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</si>
  <si>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</si>
  <si>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</si>
  <si>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</si>
  <si>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</si>
  <si>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</si>
  <si>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</si>
  <si>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</si>
  <si>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</si>
  <si>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</si>
  <si>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</si>
  <si>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</si>
  <si>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</si>
  <si>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</si>
  <si>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</si>
  <si>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</si>
  <si>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</si>
  <si>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</si>
  <si>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</si>
  <si>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</si>
  <si>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</si>
  <si>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</si>
  <si>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</si>
  <si>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</si>
  <si>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</si>
  <si>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</si>
  <si>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</si>
  <si>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</si>
  <si>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</si>
  <si>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</si>
  <si>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</si>
  <si>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</si>
  <si>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</si>
  <si>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</si>
  <si>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</si>
  <si>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</si>
  <si>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</si>
  <si>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</si>
  <si>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</si>
  <si>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</si>
  <si>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</si>
  <si>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</si>
  <si>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</si>
  <si>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</si>
  <si>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</si>
  <si>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</si>
  <si>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</si>
  <si>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</si>
  <si>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</si>
  <si>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</si>
  <si>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</si>
  <si>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</si>
  <si>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</si>
  <si>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</si>
  <si>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</si>
  <si>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</si>
  <si>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</si>
  <si>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</si>
  <si>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</si>
  <si>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</si>
  <si>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</si>
  <si>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</si>
  <si>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</si>
  <si>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</si>
  <si>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</si>
  <si>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</si>
  <si>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</si>
  <si>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</si>
  <si>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</si>
  <si>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</si>
  <si>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</si>
  <si>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</si>
  <si>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</si>
  <si>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</si>
  <si>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</si>
  <si>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</si>
  <si>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</si>
  <si>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</si>
  <si>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</si>
  <si>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</si>
  <si>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</si>
  <si>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</si>
  <si>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</si>
  <si>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</si>
  <si>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</si>
  <si>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</si>
  <si>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</si>
  <si>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</si>
  <si>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</si>
  <si>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</si>
  <si>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</si>
  <si>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</si>
  <si>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</si>
  <si>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</si>
  <si>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</si>
  <si>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</si>
  <si>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</si>
  <si>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</si>
  <si>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</si>
  <si>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</si>
  <si>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</si>
  <si>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</si>
  <si>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</si>
  <si>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</si>
  <si>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</si>
  <si>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</si>
  <si>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</si>
  <si>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</si>
  <si>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</si>
  <si>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</si>
  <si>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</si>
  <si>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</si>
  <si>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</si>
  <si>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</si>
  <si>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</si>
  <si>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</si>
  <si>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</si>
  <si>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</si>
  <si>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</si>
  <si>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</si>
  <si>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</si>
  <si>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</si>
  <si>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</si>
  <si>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</si>
  <si>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</si>
  <si>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</si>
  <si>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</si>
  <si>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</si>
  <si>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</si>
  <si>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</si>
  <si>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</si>
  <si>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</si>
  <si>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</si>
  <si>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</si>
  <si>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</si>
  <si>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</si>
  <si>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</si>
  <si>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</si>
  <si>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</si>
  <si>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</si>
  <si>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</si>
  <si>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</si>
  <si>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</si>
  <si>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</si>
  <si>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</si>
  <si>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</si>
  <si>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</si>
  <si>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</si>
  <si>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</si>
  <si>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</si>
  <si>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</si>
  <si>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</si>
  <si>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</si>
  <si>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</si>
  <si>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</si>
  <si>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</si>
  <si>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</si>
  <si>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</si>
  <si>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</si>
  <si>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</si>
  <si>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</si>
  <si>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</si>
  <si>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</si>
  <si>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</si>
  <si>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</si>
  <si>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</si>
  <si>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</si>
  <si>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</si>
  <si>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</si>
  <si>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</si>
  <si>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</si>
  <si>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</si>
  <si>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</si>
  <si>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</si>
  <si>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</si>
  <si>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</si>
  <si>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</si>
  <si>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</si>
  <si>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</si>
  <si>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</si>
  <si>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</si>
  <si>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</si>
  <si>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</si>
  <si>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</si>
  <si>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</si>
  <si>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</si>
  <si>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</si>
  <si>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</si>
  <si>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</si>
  <si>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</si>
  <si>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</si>
  <si>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</si>
  <si>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</si>
  <si>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</si>
  <si>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</si>
  <si>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</si>
  <si>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</si>
  <si>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</si>
  <si>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</si>
  <si>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</si>
  <si>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</si>
  <si>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</si>
  <si>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</si>
  <si>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</si>
  <si>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</si>
  <si>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</si>
  <si>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</si>
  <si>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</si>
  <si>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</si>
  <si>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</si>
  <si>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</si>
  <si>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</si>
  <si>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</si>
  <si>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</si>
  <si>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</si>
  <si>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</si>
  <si>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</si>
  <si>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</si>
  <si>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</si>
  <si>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</si>
  <si>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</si>
  <si>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</si>
  <si>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</si>
  <si>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</si>
  <si>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</si>
  <si>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</si>
  <si>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</si>
  <si>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</si>
  <si>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</si>
  <si>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</si>
  <si>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</si>
  <si>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</si>
  <si>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</si>
  <si>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</si>
  <si>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</si>
  <si>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</si>
  <si>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</si>
  <si>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</si>
  <si>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</si>
  <si>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</si>
  <si>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</si>
  <si>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</si>
  <si>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</si>
  <si>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</si>
  <si>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</si>
  <si>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</si>
  <si>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</si>
  <si>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</si>
  <si>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</si>
  <si>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</si>
  <si>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</si>
  <si>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</si>
  <si>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</si>
  <si>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</si>
  <si>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</si>
  <si>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</si>
  <si>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</si>
  <si>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</si>
  <si>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</si>
  <si>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</si>
  <si>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</si>
  <si>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</si>
  <si>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</si>
  <si>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</si>
  <si>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</si>
  <si>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</si>
  <si>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</si>
  <si>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</si>
  <si>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</si>
  <si>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</si>
  <si>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</si>
  <si>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</si>
  <si>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</si>
  <si>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</si>
  <si>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</si>
  <si>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</si>
  <si>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</si>
  <si>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</si>
  <si>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</si>
  <si>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</si>
  <si>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</si>
  <si>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</si>
  <si>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</si>
  <si>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</si>
  <si>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</si>
  <si>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</si>
  <si>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</si>
  <si>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</si>
  <si>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</si>
  <si>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</si>
  <si>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</si>
  <si>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</si>
  <si>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</si>
  <si>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</si>
  <si>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</si>
  <si>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</si>
  <si>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</si>
  <si>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</si>
  <si>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</si>
  <si>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</si>
  <si>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</si>
  <si>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</si>
  <si>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</si>
  <si>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</si>
  <si>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</si>
  <si>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</si>
  <si>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</si>
  <si>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</si>
  <si>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</si>
  <si>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</si>
  <si>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</si>
  <si>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</si>
  <si>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</si>
  <si>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</si>
  <si>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</si>
  <si>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</si>
  <si>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</si>
  <si>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</si>
  <si>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</si>
  <si>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</si>
  <si>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</si>
  <si>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</si>
  <si>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</si>
  <si>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</si>
  <si>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</si>
  <si>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</si>
  <si>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</si>
  <si>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</si>
  <si>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</si>
  <si>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</si>
  <si>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</si>
  <si>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</si>
  <si>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</si>
  <si>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</si>
  <si>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</si>
  <si>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</si>
  <si>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</si>
  <si>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</si>
  <si>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</si>
  <si>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</si>
  <si>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</si>
  <si>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</si>
  <si>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</si>
  <si>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</si>
  <si>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</si>
  <si>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</si>
  <si>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</si>
  <si>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</si>
  <si>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</si>
  <si>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</si>
  <si>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</si>
  <si>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</si>
  <si>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</si>
  <si>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</si>
  <si>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</si>
  <si>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</si>
  <si>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</si>
  <si>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</si>
  <si>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</si>
  <si>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</si>
  <si>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</si>
  <si>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</si>
  <si>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</si>
  <si>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</si>
  <si>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</si>
  <si>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</si>
  <si>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</si>
  <si>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</si>
  <si>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</si>
  <si>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</si>
  <si>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</si>
  <si>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</si>
  <si>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</si>
  <si>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</si>
  <si>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</si>
  <si>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</si>
  <si>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</si>
  <si>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</si>
  <si>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</si>
  <si>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</si>
  <si>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</si>
  <si>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</si>
  <si>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</si>
  <si>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</si>
  <si>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</si>
  <si>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</si>
  <si>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</si>
  <si>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</si>
  <si>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</si>
  <si>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</si>
  <si>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</si>
  <si>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</si>
  <si>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</si>
  <si>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</si>
  <si>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</si>
  <si>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</si>
  <si>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</si>
  <si>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</si>
  <si>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</si>
  <si>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</si>
  <si>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</si>
  <si>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</si>
  <si>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</si>
  <si>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</si>
  <si>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</si>
  <si>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</si>
  <si>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</si>
  <si>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</si>
  <si>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</si>
  <si>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</si>
  <si>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</si>
  <si>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</si>
  <si>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</si>
  <si>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</si>
  <si>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</si>
  <si>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</si>
  <si>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</si>
  <si>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</si>
  <si>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</si>
  <si>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</si>
  <si>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</si>
  <si>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</si>
  <si>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</si>
  <si>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</si>
  <si>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</si>
  <si>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</si>
  <si>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</si>
  <si>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</si>
  <si>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</si>
  <si>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</si>
  <si>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</si>
  <si>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</si>
  <si>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</si>
  <si>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</si>
  <si>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</si>
  <si>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</si>
  <si>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</si>
  <si>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</si>
  <si>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</si>
  <si>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</si>
  <si>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</si>
  <si>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</si>
  <si>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</si>
  <si>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</si>
  <si>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</si>
  <si>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</si>
  <si>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</si>
  <si>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</si>
  <si>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</si>
  <si>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</si>
  <si>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</si>
  <si>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</si>
  <si>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</si>
  <si>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</si>
  <si>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</si>
  <si>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</si>
  <si>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</si>
  <si>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</si>
  <si>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</si>
  <si>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</si>
  <si>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</si>
  <si>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</si>
  <si>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</si>
  <si>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</si>
  <si>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</si>
  <si>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</si>
  <si>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</si>
  <si>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</si>
  <si>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</si>
  <si>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</si>
  <si>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</si>
  <si>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</si>
  <si>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</si>
  <si>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</si>
  <si>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</si>
  <si>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</si>
  <si>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</si>
  <si>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</si>
  <si>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</si>
  <si>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</si>
  <si>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</si>
  <si>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</si>
  <si>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</si>
  <si>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</si>
  <si>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</si>
  <si>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</si>
  <si>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</si>
  <si>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</si>
  <si>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</si>
  <si>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</si>
  <si>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</si>
  <si>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</si>
  <si>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</si>
  <si>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</si>
  <si>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</si>
  <si>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</si>
  <si>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</si>
  <si>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</si>
  <si>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</si>
  <si>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</si>
  <si>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</si>
  <si>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</si>
  <si>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</si>
  <si>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</si>
  <si>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</si>
  <si>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</si>
  <si>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</si>
  <si>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</si>
  <si>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</si>
  <si>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</si>
  <si>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</si>
  <si>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</si>
  <si>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</si>
  <si>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</si>
  <si>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</si>
  <si>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</si>
  <si>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</si>
  <si>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</si>
  <si>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</si>
  <si>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</si>
  <si>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</si>
  <si>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</si>
  <si>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</si>
  <si>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</si>
  <si>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</si>
  <si>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</si>
  <si>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</si>
  <si>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</si>
  <si>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</si>
  <si>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</si>
  <si>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</si>
  <si>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</si>
  <si>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</si>
  <si>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</si>
  <si>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</si>
  <si>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</si>
  <si>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</si>
  <si>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</si>
  <si>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</si>
  <si>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</si>
  <si>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</si>
  <si>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</si>
  <si>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</si>
  <si>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</si>
  <si>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</si>
  <si>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</si>
  <si>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</si>
  <si>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</si>
  <si>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</si>
  <si>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</si>
  <si>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</si>
  <si>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</si>
  <si>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</si>
  <si>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</si>
  <si>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</si>
  <si>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</si>
  <si>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</si>
  <si>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</si>
  <si>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</si>
  <si>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</si>
  <si>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</si>
  <si>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</si>
  <si>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</si>
  <si>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</si>
  <si>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</si>
  <si>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</si>
  <si>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</si>
  <si>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</si>
  <si>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</si>
  <si>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</si>
  <si>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</si>
  <si>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</si>
  <si>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</si>
  <si>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</si>
  <si>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</si>
  <si>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</si>
  <si>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</si>
  <si>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</si>
  <si>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</si>
  <si>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</si>
  <si>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</si>
  <si>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</si>
  <si>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</si>
  <si>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</si>
  <si>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</si>
  <si>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</si>
  <si>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</si>
  <si>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</si>
  <si>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</si>
  <si>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</si>
  <si>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</si>
  <si>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</si>
  <si>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</si>
  <si>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</si>
  <si>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</si>
  <si>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</si>
  <si>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</si>
  <si>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</si>
  <si>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</si>
  <si>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</si>
  <si>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</si>
  <si>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</si>
  <si>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</si>
  <si>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</si>
  <si>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</si>
  <si>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</si>
  <si>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</si>
  <si>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</si>
  <si>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</si>
  <si>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</si>
  <si>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</si>
  <si>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</si>
  <si>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</si>
  <si>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</si>
  <si>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</si>
  <si>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</si>
  <si>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</si>
  <si>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</si>
  <si>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</si>
  <si>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</si>
  <si>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</si>
  <si>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</si>
  <si>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</si>
  <si>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</si>
  <si>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</si>
  <si>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</si>
  <si>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</si>
  <si>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</si>
  <si>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</si>
  <si>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</si>
  <si>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</si>
  <si>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</si>
  <si>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</si>
  <si>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</si>
  <si>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</si>
  <si>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</si>
  <si>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</si>
  <si>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</si>
  <si>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</si>
  <si>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</si>
  <si>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</si>
  <si>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</si>
  <si>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</si>
  <si>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</si>
  <si>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</si>
  <si>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</si>
  <si>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</si>
  <si>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</si>
  <si>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</si>
  <si>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</si>
  <si>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</si>
  <si>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</si>
  <si>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</si>
  <si>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</si>
  <si>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</si>
  <si>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</si>
  <si>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</si>
  <si>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</si>
  <si>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</si>
  <si>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</si>
  <si>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</si>
  <si>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</si>
  <si>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</si>
  <si>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</si>
  <si>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</si>
  <si>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</si>
  <si>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</si>
  <si>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</si>
  <si>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</si>
  <si>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</si>
  <si>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</si>
  <si>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</si>
  <si>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</si>
  <si>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</si>
  <si>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</si>
  <si>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</si>
  <si>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</si>
  <si>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</si>
  <si>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</si>
  <si>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</si>
  <si>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</si>
  <si>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</si>
  <si>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</si>
  <si>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</si>
  <si>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</si>
  <si>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</si>
  <si>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</si>
  <si>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</si>
  <si>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</si>
  <si>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</si>
  <si>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</si>
  <si>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</si>
  <si>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</si>
  <si>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</si>
  <si>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</si>
  <si>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</si>
  <si>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</si>
  <si>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</si>
  <si>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</si>
  <si>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</si>
  <si>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</si>
  <si>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</si>
  <si>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</si>
  <si>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</si>
  <si>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</si>
  <si>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</si>
  <si>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</si>
  <si>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</si>
  <si>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</si>
  <si>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</si>
  <si>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</si>
  <si>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</si>
  <si>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</si>
  <si>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</si>
  <si>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</si>
  <si>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</si>
  <si>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</si>
  <si>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</si>
  <si>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</si>
  <si>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</si>
  <si>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</si>
  <si>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</si>
  <si>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</si>
  <si>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</si>
  <si>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</si>
  <si>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</si>
  <si>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</si>
  <si>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</si>
  <si>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</si>
  <si>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</si>
  <si>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</si>
  <si>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</si>
  <si>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</si>
  <si>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</si>
  <si>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</si>
  <si>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</si>
  <si>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</si>
  <si>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</si>
  <si>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</si>
  <si>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</si>
  <si>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</si>
  <si>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</si>
  <si>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</si>
  <si>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</si>
  <si>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</si>
  <si>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</si>
  <si>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</si>
  <si>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</si>
  <si>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</si>
  <si>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</si>
  <si>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</si>
  <si>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</si>
  <si>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</si>
  <si>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</si>
  <si>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</si>
  <si>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</si>
  <si>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</si>
  <si>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</si>
  <si>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</si>
  <si>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</si>
  <si>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</si>
  <si>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</si>
  <si>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</si>
  <si>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</si>
  <si>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</si>
  <si>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</si>
  <si>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</si>
  <si>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</si>
  <si>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</si>
  <si>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</si>
  <si>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</si>
  <si>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</si>
  <si>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</si>
  <si>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</si>
  <si>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</si>
  <si>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</si>
  <si>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</si>
  <si>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</si>
  <si>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</si>
  <si>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</si>
  <si>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</si>
  <si>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</si>
  <si>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</si>
  <si>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</si>
  <si>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</si>
  <si>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</si>
  <si>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</si>
  <si>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</si>
  <si>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</si>
  <si>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</si>
  <si>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</si>
  <si>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</si>
  <si>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</si>
  <si>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</si>
  <si>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</si>
  <si>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</si>
  <si>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</si>
  <si>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</si>
  <si>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</si>
  <si>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</si>
  <si>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</si>
  <si>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</si>
  <si>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</si>
  <si>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</si>
  <si>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</si>
  <si>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</si>
  <si>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</si>
  <si>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</si>
  <si>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</si>
  <si>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</si>
  <si>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</si>
  <si>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</si>
  <si>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</si>
  <si>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</si>
  <si>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</si>
  <si>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</si>
  <si>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</si>
  <si>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</si>
  <si>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</si>
  <si>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</si>
  <si>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</si>
  <si>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</si>
  <si>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</si>
  <si>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</si>
  <si>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</si>
  <si>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</si>
  <si>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</si>
  <si>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</si>
  <si>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</si>
  <si>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</si>
  <si>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</si>
  <si>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</si>
  <si>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</si>
  <si>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</si>
  <si>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</si>
  <si>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</si>
  <si>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</si>
  <si>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</si>
  <si>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</si>
  <si>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</si>
  <si>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</si>
  <si>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</si>
  <si>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</si>
  <si>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</si>
  <si>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</si>
  <si>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</si>
  <si>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</si>
  <si>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</si>
  <si>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</si>
  <si>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</si>
  <si>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</si>
  <si>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</si>
  <si>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</si>
  <si>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</si>
  <si>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</si>
  <si>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</si>
  <si>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</si>
  <si>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</si>
  <si>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</si>
  <si>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</si>
  <si>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</si>
  <si>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</si>
  <si>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</si>
  <si>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</si>
  <si>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</si>
  <si>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</si>
  <si>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</si>
  <si>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</si>
  <si>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</si>
  <si>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</si>
  <si>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</si>
  <si>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</si>
  <si>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</si>
  <si>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</si>
  <si>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</si>
  <si>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</si>
  <si>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</si>
  <si>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</si>
  <si>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</si>
  <si>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</si>
  <si>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</si>
  <si>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</si>
  <si>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</si>
  <si>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</si>
  <si>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</si>
  <si>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</si>
  <si>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</si>
  <si>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</si>
  <si>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</si>
  <si>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</si>
  <si>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</si>
  <si>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</si>
  <si>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</si>
  <si>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</si>
  <si>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</si>
  <si>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</si>
  <si>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</si>
  <si>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</si>
  <si>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</si>
  <si>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</si>
  <si>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</si>
  <si>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</si>
  <si>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</si>
  <si>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</si>
  <si>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</si>
  <si>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</si>
  <si>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</si>
  <si>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</si>
  <si>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</si>
  <si>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</si>
  <si>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</si>
  <si>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</si>
  <si>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</si>
  <si>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</si>
  <si>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</si>
  <si>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</si>
  <si>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</si>
  <si>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</si>
  <si>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</si>
  <si>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</si>
  <si>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</si>
  <si>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</si>
  <si>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</si>
  <si>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</si>
  <si>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</si>
  <si>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</si>
  <si>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</si>
  <si>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</si>
  <si>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</si>
  <si>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</si>
  <si>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</si>
  <si>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</si>
  <si>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</si>
  <si>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</si>
  <si>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</si>
  <si>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</si>
  <si>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</si>
  <si>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</si>
  <si>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</si>
  <si>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</si>
  <si>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</si>
  <si>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</si>
  <si>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</si>
  <si>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</si>
  <si>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</si>
  <si>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</si>
  <si>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</si>
  <si>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</si>
  <si>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</si>
  <si>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</si>
  <si>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</si>
  <si>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</si>
  <si>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</si>
  <si>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</si>
  <si>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</si>
  <si>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</si>
  <si>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</si>
  <si>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</si>
  <si>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</si>
  <si>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</si>
  <si>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</si>
  <si>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</si>
  <si>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</si>
  <si>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</si>
  <si>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</si>
  <si>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</si>
  <si>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</si>
  <si>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</si>
  <si>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</si>
  <si>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</si>
  <si>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</si>
  <si>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</si>
  <si>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</si>
  <si>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</si>
  <si>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</si>
  <si>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</si>
  <si>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</si>
  <si>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</si>
  <si>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</si>
  <si>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</si>
  <si>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</si>
  <si>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</si>
  <si>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</si>
  <si>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</si>
  <si>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</si>
  <si>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</si>
  <si>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</si>
  <si>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</si>
  <si>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</si>
  <si>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</si>
  <si>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</si>
  <si>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</si>
  <si>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</si>
  <si>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</si>
  <si>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</si>
  <si>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</si>
  <si>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</si>
  <si>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</si>
  <si>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</si>
  <si>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</si>
  <si>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</si>
  <si>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</si>
  <si>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</si>
  <si>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</si>
  <si>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</si>
  <si>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</si>
  <si>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</si>
  <si>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</si>
  <si>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</si>
  <si>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</si>
  <si>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</si>
  <si>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</si>
  <si>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</si>
  <si>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</si>
  <si>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</si>
  <si>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</si>
  <si>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</si>
  <si>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</si>
  <si>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</si>
  <si>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</si>
  <si>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</si>
  <si>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</si>
  <si>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</si>
  <si>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</si>
  <si>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</si>
  <si>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</si>
  <si>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</si>
  <si>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</si>
  <si>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</si>
  <si>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</si>
  <si>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</si>
  <si>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</si>
  <si>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</si>
  <si>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</si>
  <si>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</si>
  <si>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</si>
  <si>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</si>
  <si>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</si>
  <si>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</si>
  <si>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</si>
  <si>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</si>
  <si>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</si>
  <si>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</si>
  <si>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</si>
  <si>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</si>
  <si>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</si>
  <si>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</si>
  <si>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</si>
  <si>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</si>
  <si>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</si>
  <si>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</si>
  <si>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</si>
  <si>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</si>
  <si>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</si>
  <si>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</si>
  <si>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</si>
  <si>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</si>
  <si>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</si>
  <si>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</si>
  <si>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</si>
  <si>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</si>
  <si>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</si>
  <si>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</si>
  <si>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</si>
  <si>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</si>
  <si>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</si>
  <si>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</si>
  <si>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</si>
  <si>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</si>
  <si>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</si>
  <si>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</si>
  <si>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</si>
  <si>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</si>
  <si>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</si>
  <si>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</si>
  <si>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</si>
  <si>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</si>
  <si>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</si>
  <si>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</si>
  <si>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</si>
  <si>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</si>
  <si>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</si>
  <si>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</si>
  <si>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</si>
  <si>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</si>
  <si>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</si>
  <si>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</si>
  <si>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</si>
  <si>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</si>
  <si>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</si>
  <si>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</si>
  <si>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</si>
  <si>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</si>
  <si>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</si>
  <si>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</si>
  <si>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</si>
  <si>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</si>
  <si>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</si>
  <si>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</si>
  <si>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</si>
  <si>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</si>
  <si>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</si>
  <si>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</si>
  <si>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</si>
  <si>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</si>
  <si>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</si>
  <si>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</si>
  <si>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</si>
  <si>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</si>
  <si>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</si>
  <si>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</si>
  <si>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</si>
  <si>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</si>
  <si>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</si>
  <si>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</si>
  <si>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</si>
  <si>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</si>
  <si>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</si>
  <si>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</si>
  <si>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</si>
  <si>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</si>
  <si>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</si>
  <si>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</si>
  <si>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</si>
  <si>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</si>
  <si>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</si>
  <si>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</si>
  <si>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</si>
  <si>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</si>
  <si>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</si>
  <si>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</si>
  <si>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</si>
  <si>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</si>
  <si>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</si>
  <si>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</si>
  <si>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</si>
  <si>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</si>
  <si>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</si>
  <si>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</si>
  <si>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</si>
  <si>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</si>
  <si>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</si>
  <si>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</si>
  <si>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</si>
  <si>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</si>
  <si>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</si>
  <si>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</si>
  <si>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</si>
  <si>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</si>
  <si>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</si>
  <si>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</si>
  <si>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</si>
  <si>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</si>
  <si>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</si>
  <si>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</si>
  <si>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</si>
  <si>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</si>
  <si>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</si>
  <si>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</si>
  <si>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</si>
  <si>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</si>
  <si>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</si>
  <si>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</si>
  <si>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</si>
  <si>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</si>
  <si>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</si>
  <si>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</si>
  <si>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</si>
  <si>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</si>
  <si>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</si>
  <si>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</si>
  <si>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</si>
  <si>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</si>
  <si>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</si>
  <si>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</si>
  <si>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</si>
  <si>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</si>
  <si>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</si>
  <si>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</si>
  <si>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</si>
  <si>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</si>
  <si>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</si>
  <si>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</si>
  <si>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</si>
  <si>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</si>
  <si>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</si>
  <si>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</si>
  <si>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</si>
  <si>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</si>
  <si>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</si>
  <si>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</si>
  <si>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</si>
  <si>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</si>
  <si>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</si>
  <si>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</si>
  <si>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</si>
  <si>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</si>
  <si>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</si>
  <si>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</si>
  <si>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</si>
  <si>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</si>
  <si>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</si>
  <si>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</si>
  <si>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</si>
  <si>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</si>
  <si>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</si>
  <si>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</si>
  <si>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</si>
  <si>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</si>
  <si>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</si>
  <si>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</si>
  <si>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</si>
  <si>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</si>
  <si>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</si>
  <si>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</si>
  <si>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</si>
  <si>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</si>
  <si>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</si>
  <si>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</si>
  <si>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</si>
  <si>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</si>
  <si>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</si>
  <si>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</si>
  <si>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</si>
  <si>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</si>
  <si>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</si>
  <si>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</si>
  <si>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</si>
  <si>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</si>
  <si>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</si>
  <si>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</si>
  <si>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</si>
  <si>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</si>
  <si>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</si>
  <si>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</si>
  <si>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</si>
  <si>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</si>
  <si>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</si>
  <si>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</si>
  <si>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</si>
  <si>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</si>
  <si>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</si>
  <si>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</si>
  <si>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</si>
  <si>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</si>
  <si>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</si>
  <si>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</si>
  <si>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</si>
  <si>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</si>
  <si>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</si>
  <si>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</si>
  <si>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</si>
  <si>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</si>
  <si>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</si>
  <si>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</si>
  <si>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</si>
  <si>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</si>
  <si>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</si>
  <si>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</si>
  <si>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</si>
  <si>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</si>
  <si>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</si>
  <si>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</si>
  <si>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</si>
  <si>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</si>
  <si>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</si>
  <si>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</si>
  <si>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</si>
  <si>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</si>
  <si>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</si>
  <si>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</si>
  <si>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</si>
  <si>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</si>
  <si>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</si>
  <si>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</si>
  <si>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</si>
  <si>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</si>
  <si>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</si>
  <si>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</si>
  <si>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</si>
  <si>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</si>
  <si>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</si>
  <si>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</si>
  <si>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</si>
  <si>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</si>
  <si>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</si>
  <si>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</si>
  <si>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</si>
  <si>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</si>
  <si>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</si>
  <si>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</si>
  <si>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</si>
  <si>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</si>
  <si>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</si>
  <si>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</si>
  <si>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</si>
  <si>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</si>
  <si>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</si>
  <si>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</si>
  <si>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</si>
  <si>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</si>
  <si>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</si>
  <si>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</si>
  <si>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</si>
  <si>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</si>
  <si>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</si>
  <si>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</si>
  <si>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</si>
  <si>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</si>
  <si>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</si>
  <si>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</si>
  <si>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</si>
  <si>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</si>
  <si>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</si>
  <si>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</si>
  <si>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</si>
  <si>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</si>
  <si>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</si>
  <si>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</si>
  <si>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</si>
  <si>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</si>
  <si>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</si>
  <si>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</si>
  <si>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</si>
  <si>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</si>
  <si>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</si>
  <si>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</si>
  <si>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</si>
  <si>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</si>
  <si>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</si>
  <si>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</si>
  <si>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</si>
  <si>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</si>
  <si>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</si>
  <si>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</si>
  <si>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</si>
  <si>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</si>
  <si>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</si>
  <si>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</si>
  <si>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</si>
  <si>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</si>
  <si>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</si>
  <si>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</si>
  <si>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</si>
  <si>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</si>
  <si>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</si>
  <si>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</si>
  <si>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</si>
  <si>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</si>
  <si>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</si>
  <si>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</si>
  <si>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</si>
  <si>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</si>
  <si>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</si>
  <si>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</si>
  <si>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</si>
  <si>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</si>
  <si>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</si>
  <si>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</si>
  <si>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</si>
  <si>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</si>
  <si>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</si>
  <si>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</si>
  <si>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</si>
  <si>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</si>
  <si>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</si>
  <si>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</si>
  <si>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</si>
  <si>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</si>
  <si>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</si>
  <si>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</si>
  <si>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</si>
  <si>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</si>
  <si>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</si>
  <si>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</si>
  <si>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</si>
  <si>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</si>
  <si>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</si>
  <si>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</si>
  <si>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</si>
  <si>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</si>
  <si>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</si>
  <si>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</si>
  <si>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</si>
  <si>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</si>
  <si>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</si>
  <si>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</si>
  <si>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</si>
  <si>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</si>
  <si>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</si>
  <si>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</si>
  <si>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</si>
  <si>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</si>
  <si>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</si>
  <si>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</si>
  <si>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</si>
  <si>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</si>
  <si>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</si>
  <si>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</si>
  <si>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</si>
  <si>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</si>
  <si>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</si>
  <si>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</si>
  <si>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</si>
  <si>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</si>
  <si>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</si>
  <si>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</si>
  <si>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</si>
  <si>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</si>
  <si>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</si>
  <si>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</si>
  <si>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</si>
  <si>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</si>
  <si>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</si>
  <si>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</si>
  <si>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</si>
  <si>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</si>
  <si>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</si>
  <si>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</si>
  <si>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</si>
  <si>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</si>
  <si>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</si>
  <si>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</si>
  <si>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</si>
  <si>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</si>
  <si>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</si>
  <si>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</si>
  <si>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</si>
  <si>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</si>
  <si>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</si>
  <si>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</si>
  <si>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</si>
  <si>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</si>
  <si>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</si>
  <si>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</si>
  <si>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</si>
  <si>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</si>
  <si>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</si>
  <si>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</si>
  <si>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</si>
  <si>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</si>
  <si>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</si>
  <si>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</si>
  <si>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</si>
  <si>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</si>
  <si>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</si>
  <si>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</si>
  <si>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</si>
  <si>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</si>
  <si>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</si>
  <si>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</si>
  <si>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</si>
  <si>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</si>
  <si>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</si>
  <si>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</si>
  <si>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</si>
  <si>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</si>
  <si>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</si>
  <si>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</si>
  <si>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</si>
  <si>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</si>
  <si>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</si>
  <si>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</si>
  <si>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</si>
  <si>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</si>
  <si>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</si>
  <si>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</si>
  <si>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</si>
  <si>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</si>
  <si>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</si>
  <si>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</si>
  <si>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</si>
  <si>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</si>
  <si>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</si>
  <si>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</si>
  <si>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</si>
  <si>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</si>
  <si>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</si>
  <si>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</si>
  <si>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</si>
  <si>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</si>
  <si>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</si>
  <si>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</si>
  <si>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</si>
  <si>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</si>
  <si>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</si>
  <si>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</si>
  <si>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</si>
  <si>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</si>
  <si>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</si>
  <si>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</si>
  <si>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</si>
  <si>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</si>
  <si>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</si>
  <si>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</si>
  <si>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</si>
  <si>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</si>
  <si>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</si>
  <si>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</si>
  <si>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</si>
  <si>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</si>
  <si>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</si>
  <si>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</si>
  <si>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</si>
  <si>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</si>
  <si>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</si>
  <si>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</si>
  <si>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</si>
  <si>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</si>
  <si>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</si>
  <si>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</si>
  <si>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</si>
  <si>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</si>
  <si>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</si>
  <si>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</si>
  <si>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</si>
  <si>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</si>
  <si>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</si>
  <si>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</si>
  <si>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</si>
  <si>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</si>
  <si>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</si>
  <si>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</si>
  <si>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</si>
  <si>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</si>
  <si>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</si>
  <si>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</si>
  <si>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</si>
  <si>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</si>
  <si>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</si>
  <si>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</si>
  <si>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</si>
  <si>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</si>
  <si>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</si>
  <si>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</si>
  <si>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</si>
  <si>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</si>
  <si>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</si>
  <si>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</si>
  <si>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</si>
  <si>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</si>
  <si>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</si>
  <si>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</si>
  <si>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</si>
  <si>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</si>
  <si>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</si>
  <si>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</si>
  <si>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</si>
  <si>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</si>
  <si>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</si>
  <si>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</si>
  <si>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</si>
  <si>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</si>
  <si>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</si>
  <si>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</si>
  <si>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</si>
  <si>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</si>
  <si>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</si>
  <si>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</si>
  <si>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</si>
  <si>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</si>
  <si>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</si>
  <si>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</si>
  <si>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</si>
  <si>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</si>
  <si>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</si>
  <si>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</si>
  <si>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</si>
  <si>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</si>
  <si>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</si>
  <si>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</si>
  <si>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</si>
  <si>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</si>
  <si>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</si>
  <si>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</si>
  <si>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</si>
  <si>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</si>
  <si>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</si>
  <si>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</si>
  <si>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</si>
  <si>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</si>
  <si>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</si>
  <si>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</si>
  <si>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</si>
  <si>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</si>
  <si>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</si>
  <si>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</si>
  <si>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</si>
  <si>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</si>
  <si>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</si>
  <si>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</si>
  <si>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</si>
  <si>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</si>
  <si>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</si>
  <si>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</si>
  <si>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</si>
  <si>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</si>
  <si>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</si>
  <si>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</si>
  <si>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</si>
  <si>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</si>
  <si>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</si>
  <si>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</si>
  <si>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</si>
  <si>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</si>
  <si>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</si>
  <si>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</si>
  <si>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</si>
  <si>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</si>
  <si>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</si>
  <si>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</si>
  <si>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</si>
  <si>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</si>
  <si>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</si>
  <si>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</si>
  <si>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</si>
  <si>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</si>
  <si>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</si>
  <si>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</si>
  <si>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</si>
  <si>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</si>
  <si>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</si>
  <si>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</si>
  <si>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</si>
  <si>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</si>
  <si>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</si>
  <si>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</si>
  <si>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</si>
  <si>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</si>
  <si>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</si>
  <si>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</si>
  <si>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</si>
  <si>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</si>
  <si>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</si>
  <si>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</si>
  <si>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</si>
  <si>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</si>
  <si>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</si>
  <si>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</si>
  <si>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</si>
  <si>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</si>
  <si>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</si>
  <si>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</si>
  <si>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</si>
  <si>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</si>
  <si>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</si>
  <si>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</si>
  <si>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</si>
  <si>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</si>
  <si>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</si>
  <si>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</si>
  <si>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</si>
  <si>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</si>
  <si>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</si>
  <si>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</si>
  <si>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</si>
  <si>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</si>
  <si>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</si>
  <si>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</si>
  <si>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</si>
  <si>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</si>
  <si>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</si>
  <si>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</si>
  <si>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</si>
  <si>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</si>
  <si>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</si>
  <si>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</si>
  <si>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</si>
  <si>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</si>
  <si>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</si>
  <si>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</si>
  <si>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</si>
  <si>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</si>
  <si>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</si>
  <si>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</si>
  <si>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</si>
  <si>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</si>
  <si>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</si>
  <si>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</si>
  <si>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</si>
  <si>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</si>
  <si>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</si>
  <si>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</si>
  <si>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</si>
  <si>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</si>
  <si>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</si>
  <si>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</si>
  <si>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</si>
  <si>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</si>
  <si>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</si>
  <si>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</si>
  <si>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</si>
  <si>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</si>
  <si>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</si>
  <si>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</si>
  <si>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</si>
  <si>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</si>
  <si>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</si>
  <si>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</si>
  <si>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</si>
  <si>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</si>
  <si>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</si>
  <si>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</si>
  <si>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</si>
  <si>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</si>
  <si>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</si>
  <si>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</si>
  <si>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</si>
  <si>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</si>
  <si>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</si>
  <si>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</si>
  <si>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</si>
  <si>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</si>
  <si>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</si>
  <si>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</si>
  <si>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</si>
  <si>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</si>
  <si>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</si>
  <si>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</si>
  <si>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</si>
  <si>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</si>
  <si>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</si>
  <si>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</si>
  <si>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</si>
  <si>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</si>
  <si>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</si>
  <si>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</si>
  <si>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</si>
  <si>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</si>
  <si>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</si>
  <si>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</si>
  <si>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</si>
  <si>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</si>
  <si>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</si>
  <si>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</si>
  <si>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</si>
  <si>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</si>
  <si>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</si>
  <si>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</si>
  <si>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</si>
  <si>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</si>
  <si>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</si>
  <si>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</si>
  <si>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</si>
  <si>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</si>
  <si>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</si>
  <si>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</si>
  <si>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</si>
  <si>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</si>
  <si>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</si>
  <si>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</si>
  <si>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</si>
  <si>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</si>
  <si>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</si>
  <si>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</si>
  <si>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</si>
  <si>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</si>
  <si>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</si>
  <si>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</si>
  <si>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</si>
  <si>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</si>
  <si>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</si>
  <si>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</si>
  <si>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</si>
  <si>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</si>
  <si>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</si>
  <si>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</si>
  <si>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</si>
  <si>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</si>
  <si>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</si>
  <si>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</si>
  <si>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</si>
  <si>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</si>
  <si>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</si>
  <si>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</si>
  <si>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</si>
  <si>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</si>
  <si>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</si>
  <si>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</si>
  <si>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</si>
  <si>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</si>
  <si>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</si>
  <si>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</si>
  <si>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</si>
  <si>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</si>
  <si>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</si>
  <si>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</si>
  <si>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</si>
  <si>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</si>
  <si>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</si>
  <si>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</si>
  <si>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</si>
  <si>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</si>
  <si>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</si>
  <si>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</si>
  <si>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</si>
  <si>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</si>
  <si>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</si>
  <si>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</si>
  <si>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</si>
  <si>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</si>
  <si>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</si>
  <si>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</si>
  <si>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</si>
  <si>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</si>
  <si>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</si>
  <si>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</si>
  <si>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</si>
  <si>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</si>
  <si>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</si>
  <si>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</si>
  <si>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</si>
  <si>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</si>
  <si>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</si>
  <si>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</si>
  <si>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</si>
  <si>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</si>
  <si>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</si>
  <si>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</si>
  <si>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</si>
  <si>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</si>
  <si>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</si>
  <si>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</si>
  <si>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</si>
  <si>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</si>
  <si>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</si>
  <si>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</si>
  <si>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</si>
  <si>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</si>
  <si>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</si>
  <si>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</si>
  <si>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</si>
  <si>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</si>
  <si>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</si>
  <si>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</si>
  <si>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</si>
  <si>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</si>
  <si>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</si>
  <si>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</si>
  <si>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</si>
  <si>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</si>
  <si>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</si>
  <si>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</si>
  <si>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</si>
  <si>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</si>
  <si>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</si>
  <si>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</si>
  <si>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</si>
  <si>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</si>
  <si>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</si>
  <si>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</si>
  <si>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</si>
  <si>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</si>
  <si>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</si>
  <si>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</si>
  <si>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</si>
  <si>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</si>
  <si>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</si>
  <si>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</si>
  <si>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</si>
  <si>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</si>
  <si>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</si>
  <si>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</si>
  <si>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</si>
  <si>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</si>
  <si>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</si>
  <si>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</si>
  <si>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</si>
  <si>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</si>
  <si>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</si>
  <si>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</si>
  <si>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</si>
  <si>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</si>
  <si>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</si>
  <si>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</si>
  <si>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</si>
  <si>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</si>
  <si>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</si>
  <si>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</si>
  <si>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</si>
  <si>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</si>
  <si>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</si>
  <si>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</si>
  <si>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</si>
  <si>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</si>
  <si>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</si>
  <si>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</si>
  <si>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</si>
  <si>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</si>
  <si>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</si>
  <si>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</si>
  <si>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</si>
  <si>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</si>
  <si>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</si>
  <si>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</si>
  <si>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</si>
  <si>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</si>
  <si>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</si>
  <si>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</si>
  <si>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</si>
  <si>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</si>
  <si>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</si>
  <si>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</si>
  <si>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</si>
  <si>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</si>
  <si>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</si>
  <si>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</si>
  <si>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</si>
  <si>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</si>
  <si>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</si>
  <si>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</si>
  <si>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</si>
  <si>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</si>
  <si>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</si>
  <si>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</si>
  <si>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</si>
  <si>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</si>
  <si>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</si>
  <si>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</si>
  <si>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</si>
  <si>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</si>
  <si>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</si>
  <si>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</si>
  <si>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</si>
  <si>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</si>
  <si>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</si>
  <si>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</si>
  <si>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</si>
  <si>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</si>
  <si>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</si>
  <si>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</si>
  <si>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</si>
  <si>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</si>
  <si>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</si>
  <si>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</si>
  <si>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</si>
  <si>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</si>
  <si>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</si>
  <si>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</si>
  <si>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</si>
  <si>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</si>
  <si>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</si>
  <si>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</si>
  <si>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</si>
  <si>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</si>
  <si>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</si>
  <si>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</si>
  <si>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</si>
  <si>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</si>
  <si>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</si>
  <si>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</si>
  <si>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</si>
  <si>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</si>
  <si>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</si>
  <si>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</si>
  <si>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</si>
  <si>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</si>
  <si>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</si>
  <si>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</si>
  <si>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</si>
  <si>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</si>
  <si>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</si>
  <si>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</si>
  <si>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</si>
  <si>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</si>
  <si>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</si>
  <si>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</si>
  <si>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</si>
  <si>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</si>
  <si>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</si>
  <si>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</si>
  <si>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</si>
  <si>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</si>
  <si>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</si>
  <si>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</si>
  <si>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</si>
  <si>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</si>
  <si>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</si>
  <si>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</si>
  <si>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</si>
  <si>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</si>
  <si>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</si>
  <si>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</si>
  <si>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</si>
  <si>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</si>
  <si>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</si>
  <si>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</si>
  <si>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</si>
  <si>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</si>
  <si>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</si>
  <si>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</si>
  <si>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</si>
  <si>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</si>
  <si>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</si>
  <si>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</si>
  <si>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</si>
  <si>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</si>
  <si>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</si>
  <si>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</si>
  <si>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</si>
  <si>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</si>
  <si>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</si>
  <si>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</si>
  <si>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</si>
  <si>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</si>
  <si>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</si>
  <si>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</si>
  <si>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</si>
  <si>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</si>
  <si>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</si>
  <si>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</si>
  <si>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</si>
  <si>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</si>
  <si>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</si>
  <si>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</si>
  <si>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</si>
  <si>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</si>
  <si>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</si>
  <si>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</si>
  <si>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</si>
  <si>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</si>
  <si>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</si>
  <si>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</si>
  <si>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</si>
  <si>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</si>
  <si>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</si>
  <si>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</si>
  <si>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</si>
  <si>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</si>
  <si>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</si>
  <si>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</si>
  <si>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</si>
  <si>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</si>
  <si>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</si>
  <si>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</si>
  <si>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</si>
  <si>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</si>
  <si>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</si>
  <si>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</si>
  <si>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</si>
  <si>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</si>
  <si>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</si>
  <si>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</si>
  <si>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</si>
  <si>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</si>
  <si>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</si>
  <si>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</si>
  <si>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</si>
  <si>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</si>
  <si>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</si>
  <si>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</si>
  <si>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</si>
  <si>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</si>
  <si>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</si>
  <si>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</si>
  <si>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</si>
  <si>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</si>
  <si>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</si>
  <si>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</si>
  <si>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</si>
  <si>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</si>
  <si>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</si>
  <si>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</si>
  <si>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</si>
  <si>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</si>
  <si>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</si>
  <si>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</si>
  <si>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</si>
  <si>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</si>
  <si>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</si>
  <si>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</si>
  <si>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</si>
  <si>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</si>
  <si>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</si>
  <si>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</si>
  <si>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</si>
  <si>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</si>
  <si>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</si>
  <si>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</si>
  <si>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</si>
  <si>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</si>
  <si>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</si>
  <si>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</si>
  <si>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</si>
  <si>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</si>
  <si>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</si>
  <si>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</si>
  <si>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</si>
  <si>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</si>
  <si>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</si>
  <si>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</si>
  <si>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</si>
  <si>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</si>
  <si>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</si>
  <si>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</si>
  <si>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</si>
  <si>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</si>
  <si>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</si>
  <si>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</si>
  <si>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</si>
  <si>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</si>
  <si>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</si>
  <si>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</si>
  <si>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</si>
  <si>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</si>
  <si>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</si>
  <si>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</si>
  <si>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</si>
  <si>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</si>
  <si>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</si>
  <si>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</si>
  <si>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</si>
  <si>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</si>
  <si>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</si>
  <si>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</si>
  <si>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</si>
  <si>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</si>
  <si>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</si>
  <si>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</si>
  <si>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</si>
  <si>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</si>
  <si>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</si>
  <si>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</si>
  <si>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</si>
  <si>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</si>
  <si>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</si>
  <si>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</si>
  <si>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</si>
  <si>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</si>
  <si>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</si>
  <si>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</si>
  <si>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</si>
  <si>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</si>
  <si>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</si>
  <si>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</si>
  <si>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</si>
  <si>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</si>
  <si>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</si>
  <si>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</si>
  <si>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</si>
  <si>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</si>
  <si>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</si>
  <si>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</si>
  <si>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</si>
  <si>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</si>
  <si>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</si>
  <si>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</si>
  <si>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</si>
  <si>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</si>
  <si>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</si>
  <si>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</si>
  <si>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</si>
  <si>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</si>
  <si>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</si>
  <si>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</si>
  <si>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</si>
  <si>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</si>
  <si>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</si>
  <si>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</si>
  <si>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</si>
  <si>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</si>
  <si>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</si>
  <si>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</si>
  <si>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</si>
  <si>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</si>
  <si>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</si>
  <si>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</si>
  <si>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</si>
  <si>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</si>
  <si>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</si>
  <si>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</si>
  <si>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</si>
  <si>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</si>
  <si>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</si>
  <si>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</si>
  <si>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</si>
  <si>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</si>
  <si>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</si>
  <si>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</si>
  <si>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</si>
  <si>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</si>
  <si>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</si>
  <si>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</si>
  <si>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</si>
  <si>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</si>
  <si>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</si>
  <si>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</si>
  <si>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</si>
  <si>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</si>
  <si>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</si>
  <si>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</si>
  <si>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</si>
  <si>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</si>
  <si>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</si>
  <si>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</si>
  <si>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</si>
  <si>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</si>
  <si>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</si>
  <si>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</si>
  <si>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</si>
  <si>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</si>
  <si>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</si>
  <si>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</si>
  <si>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</si>
  <si>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</si>
  <si>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</si>
  <si>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</si>
  <si>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</si>
  <si>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</si>
  <si>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</si>
  <si>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</si>
  <si>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</si>
  <si>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</si>
  <si>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</si>
  <si>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</si>
  <si>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</si>
  <si>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</si>
  <si>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</si>
  <si>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</si>
  <si>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</si>
  <si>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</si>
  <si>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</si>
  <si>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</si>
  <si>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</si>
  <si>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</si>
  <si>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</si>
  <si>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</si>
  <si>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</si>
  <si>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</si>
  <si>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</si>
  <si>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</si>
  <si>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</si>
  <si>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</si>
  <si>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</si>
  <si>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</si>
  <si>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</si>
  <si>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</si>
  <si>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</si>
  <si>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</si>
  <si>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</si>
  <si>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</si>
  <si>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</si>
  <si>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</si>
  <si>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</si>
  <si>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</si>
  <si>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</si>
  <si>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</si>
  <si>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</si>
  <si>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</si>
  <si>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</si>
  <si>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</si>
  <si>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</si>
  <si>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</si>
  <si>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</si>
  <si>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</si>
  <si>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</si>
  <si>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</si>
  <si>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</si>
  <si>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</si>
  <si>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</si>
  <si>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</si>
  <si>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</si>
  <si>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</si>
  <si>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</si>
  <si>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</si>
  <si>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</si>
  <si>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</si>
  <si>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</si>
  <si>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</si>
  <si>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</si>
  <si>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</si>
  <si>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</si>
  <si>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</si>
  <si>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</si>
  <si>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</si>
  <si>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</si>
  <si>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</si>
  <si>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</si>
  <si>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</si>
  <si>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</si>
  <si>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</si>
  <si>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</si>
  <si>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</si>
  <si>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</si>
  <si>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</si>
  <si>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</si>
  <si>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</si>
  <si>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</si>
  <si>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</si>
  <si>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</si>
  <si>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</si>
  <si>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</si>
  <si>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</si>
  <si>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</si>
  <si>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</si>
  <si>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</si>
  <si>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</si>
  <si>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</si>
  <si>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</si>
  <si>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</si>
  <si>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</si>
  <si>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</si>
  <si>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</si>
  <si>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</si>
  <si>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</si>
  <si>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</si>
  <si>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</si>
  <si>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</si>
  <si>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</si>
  <si>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</si>
  <si>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</si>
  <si>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</si>
  <si>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</si>
  <si>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</si>
  <si>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</si>
  <si>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</si>
  <si>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</si>
  <si>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</si>
  <si>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</si>
  <si>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</si>
  <si>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</si>
  <si>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</si>
  <si>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</si>
  <si>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</si>
  <si>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</si>
  <si>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</si>
  <si>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</si>
  <si>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</si>
  <si>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</si>
  <si>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</si>
  <si>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</si>
  <si>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</si>
  <si>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</si>
  <si>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</si>
  <si>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</si>
  <si>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</si>
  <si>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</si>
  <si>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</si>
  <si>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</si>
  <si>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</si>
  <si>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</si>
  <si>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</si>
  <si>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</si>
  <si>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</si>
  <si>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</si>
  <si>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</si>
  <si>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</si>
  <si>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</si>
  <si>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</si>
  <si>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</si>
  <si>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</si>
  <si>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</si>
  <si>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</si>
  <si>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</si>
  <si>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</si>
  <si>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</si>
  <si>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</si>
  <si>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</si>
  <si>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</si>
  <si>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</si>
  <si>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</si>
  <si>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</si>
  <si>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</si>
  <si>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</si>
  <si>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</si>
  <si>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</si>
  <si>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</si>
  <si>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</si>
  <si>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</si>
  <si>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</si>
  <si>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</si>
  <si>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</si>
  <si>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</si>
  <si>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</si>
  <si>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</si>
  <si>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</si>
  <si>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</si>
  <si>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</si>
  <si>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</si>
  <si>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</si>
  <si>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</si>
  <si>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</si>
  <si>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</si>
  <si>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</si>
  <si>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</si>
  <si>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</si>
  <si>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</si>
  <si>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</si>
  <si>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</si>
  <si>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</si>
  <si>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</si>
  <si>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</si>
  <si>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</si>
  <si>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</si>
  <si>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</si>
  <si>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</si>
  <si>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</si>
  <si>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</si>
  <si>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</si>
  <si>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</si>
  <si>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</si>
  <si>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</si>
  <si>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</si>
  <si>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</si>
  <si>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</si>
  <si>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</si>
  <si>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</si>
  <si>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</si>
  <si>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</si>
  <si>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</si>
  <si>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</si>
  <si>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</si>
  <si>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</si>
  <si>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</si>
  <si>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</si>
  <si>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</si>
  <si>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</si>
  <si>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</si>
  <si>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</si>
  <si>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</si>
  <si>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</si>
  <si>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</si>
  <si>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</si>
  <si>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</si>
  <si>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</si>
  <si>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</si>
  <si>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</si>
  <si>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</si>
  <si>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</si>
  <si>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</si>
  <si>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</si>
  <si>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</si>
  <si>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</si>
  <si>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</si>
  <si>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</si>
  <si>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</si>
  <si>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</si>
  <si>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</si>
  <si>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</si>
  <si>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</si>
  <si>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</si>
  <si>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</si>
  <si>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</si>
  <si>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</si>
  <si>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</si>
  <si>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</si>
  <si>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</si>
  <si>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</si>
  <si>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</si>
  <si>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</si>
  <si>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</si>
  <si>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</si>
  <si>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</si>
  <si>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</si>
  <si>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</si>
  <si>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</si>
  <si>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</si>
  <si>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</si>
  <si>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</si>
  <si>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</si>
  <si>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</si>
  <si>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</si>
  <si>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</si>
  <si>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</si>
  <si>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</si>
  <si>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</si>
  <si>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</si>
  <si>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</si>
  <si>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</si>
  <si>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</si>
  <si>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</si>
  <si>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</si>
  <si>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</si>
  <si>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</si>
  <si>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</si>
  <si>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</si>
  <si>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</si>
  <si>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</si>
  <si>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</si>
  <si>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</si>
  <si>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</si>
  <si>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</si>
  <si>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</si>
  <si>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</si>
  <si>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</si>
  <si>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</si>
  <si>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</si>
  <si>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</si>
  <si>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</si>
  <si>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</si>
  <si>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</si>
  <si>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</si>
  <si>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</si>
  <si>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</si>
  <si>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</si>
  <si>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</si>
  <si>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</si>
  <si>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</si>
  <si>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</si>
  <si>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</si>
  <si>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</si>
  <si>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</si>
  <si>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</si>
  <si>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</si>
  <si>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</si>
  <si>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</si>
  <si>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</si>
  <si>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</si>
  <si>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</si>
  <si>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</si>
  <si>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</si>
  <si>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</si>
  <si>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</si>
  <si>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</si>
  <si>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</si>
  <si>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</si>
  <si>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</si>
  <si>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</si>
  <si>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</si>
  <si>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</si>
  <si>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</si>
  <si>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</si>
  <si>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</si>
  <si>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</si>
  <si>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</si>
  <si>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</si>
  <si>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</si>
  <si>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</si>
  <si>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</si>
  <si>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</si>
  <si>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</si>
  <si>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</si>
  <si>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</si>
  <si>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</si>
  <si>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</si>
  <si>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</si>
  <si>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</si>
  <si>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</si>
  <si>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</si>
  <si>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</si>
  <si>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</si>
  <si>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</si>
  <si>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</si>
  <si>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</si>
  <si>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</si>
  <si>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</si>
  <si>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</si>
  <si>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</si>
  <si>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</si>
  <si>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</si>
  <si>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</si>
  <si>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</si>
  <si>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</si>
  <si>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</si>
  <si>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</si>
  <si>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</si>
  <si>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</si>
  <si>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</si>
  <si>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</si>
  <si>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</si>
  <si>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</si>
  <si>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</si>
  <si>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</si>
  <si>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</si>
  <si>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</si>
  <si>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</si>
  <si>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</si>
  <si>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</si>
  <si>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</si>
  <si>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</si>
  <si>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</si>
  <si>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</si>
  <si>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</si>
  <si>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</si>
  <si>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</si>
  <si>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</si>
  <si>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</si>
  <si>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</si>
  <si>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</si>
  <si>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</si>
  <si>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</si>
  <si>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</si>
  <si>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</si>
  <si>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</si>
  <si>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</si>
  <si>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</si>
  <si>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</si>
  <si>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</si>
  <si>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</si>
  <si>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</si>
  <si>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</si>
  <si>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</si>
  <si>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</si>
  <si>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</si>
  <si>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</si>
  <si>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</si>
  <si>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</si>
  <si>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</si>
  <si>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</si>
  <si>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</si>
  <si>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</si>
  <si>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</si>
  <si>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</si>
  <si>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</si>
  <si>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</si>
  <si>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</si>
  <si>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</si>
  <si>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</si>
  <si>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</si>
  <si>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</si>
  <si>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</si>
  <si>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</si>
  <si>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</si>
  <si>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</si>
  <si>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</si>
  <si>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</si>
  <si>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</si>
  <si>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</si>
  <si>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</si>
  <si>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</si>
  <si>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</si>
  <si>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</si>
  <si>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</si>
  <si>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</si>
  <si>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</si>
  <si>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</si>
  <si>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</si>
  <si>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</si>
  <si>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</si>
  <si>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</si>
  <si>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</si>
  <si>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</si>
  <si>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</si>
  <si>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</si>
  <si>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</si>
  <si>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</si>
  <si>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</si>
  <si>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</si>
  <si>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</si>
  <si>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</si>
  <si>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</si>
  <si>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</si>
  <si>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</si>
  <si>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</si>
  <si>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</si>
  <si>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</si>
  <si>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</si>
  <si>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</si>
  <si>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</si>
  <si>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</si>
  <si>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</si>
  <si>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</si>
  <si>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</si>
  <si>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</si>
  <si>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</si>
  <si>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</si>
  <si>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</si>
  <si>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</si>
  <si>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</si>
  <si>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</si>
  <si>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</si>
  <si>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</si>
  <si>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</si>
  <si>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</si>
  <si>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</si>
  <si>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</si>
  <si>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</si>
  <si>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</si>
  <si>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</si>
  <si>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</si>
  <si>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</si>
  <si>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</si>
  <si>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</si>
  <si>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</si>
  <si>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</si>
  <si>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</si>
  <si>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</si>
  <si>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</si>
  <si>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</si>
  <si>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</si>
  <si>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</si>
  <si>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</si>
  <si>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</si>
  <si>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</si>
  <si>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</si>
  <si>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</si>
  <si>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</si>
  <si>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</si>
  <si>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</si>
  <si>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</si>
  <si>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</si>
  <si>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</si>
  <si>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</si>
  <si>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</si>
  <si>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</si>
  <si>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</si>
  <si>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</si>
  <si>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</si>
  <si>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</si>
  <si>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</si>
  <si>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</si>
  <si>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</si>
  <si>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</si>
  <si>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</si>
  <si>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</si>
  <si>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</si>
  <si>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</si>
  <si>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</si>
  <si>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</si>
  <si>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</si>
  <si>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</si>
  <si>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</si>
  <si>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</si>
  <si>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</si>
  <si>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</si>
  <si>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</si>
  <si>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</si>
  <si>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</si>
  <si>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</si>
  <si>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</si>
  <si>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</si>
  <si>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</si>
  <si>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</si>
  <si>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</si>
  <si>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</si>
  <si>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</si>
  <si>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</si>
  <si>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</si>
  <si>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</si>
  <si>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</si>
  <si>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</si>
  <si>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</si>
  <si>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</si>
  <si>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</si>
  <si>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</si>
  <si>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</si>
  <si>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</si>
  <si>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</si>
  <si>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</si>
  <si>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</si>
  <si>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</si>
  <si>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</si>
  <si>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</si>
  <si>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</si>
  <si>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</si>
  <si>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</si>
  <si>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</si>
  <si>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</si>
  <si>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</si>
  <si>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</si>
  <si>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</si>
  <si>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</si>
  <si>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</si>
  <si>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</si>
  <si>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</si>
  <si>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</si>
  <si>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</si>
  <si>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</si>
  <si>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</si>
  <si>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</si>
  <si>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</si>
  <si>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</si>
  <si>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</si>
  <si>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</si>
  <si>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</si>
  <si>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</si>
  <si>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</si>
  <si>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</si>
  <si>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</si>
  <si>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</si>
  <si>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</si>
  <si>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</si>
  <si>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</si>
  <si>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</si>
  <si>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</si>
  <si>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</si>
  <si>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</si>
  <si>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</si>
  <si>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</si>
  <si>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</si>
  <si>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</si>
  <si>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</si>
  <si>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</si>
  <si>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</si>
  <si>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</si>
  <si>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</si>
  <si>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</si>
  <si>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</si>
  <si>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</si>
  <si>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</si>
  <si>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</si>
  <si>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</si>
  <si>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</si>
  <si>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</si>
  <si>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</si>
  <si>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</si>
  <si>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</si>
  <si>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</si>
  <si>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</si>
  <si>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</si>
  <si>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</si>
  <si>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</si>
  <si>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</si>
  <si>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</si>
  <si>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</si>
  <si>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</si>
  <si>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</si>
  <si>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</si>
  <si>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</si>
  <si>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</si>
  <si>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</si>
  <si>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</si>
  <si>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</si>
  <si>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</si>
  <si>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</si>
  <si>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</si>
  <si>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</si>
  <si>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</si>
  <si>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</si>
  <si>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</si>
  <si>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</si>
  <si>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</si>
  <si>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</si>
  <si>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</si>
  <si>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</si>
  <si>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</si>
  <si>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</si>
  <si>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</si>
  <si>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</si>
  <si>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</si>
  <si>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</si>
  <si>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</si>
  <si>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</si>
  <si>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</si>
  <si>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</si>
  <si>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</si>
  <si>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</si>
  <si>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</si>
  <si>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</si>
  <si>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</si>
  <si>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</si>
  <si>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</si>
  <si>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</si>
  <si>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</si>
  <si>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</si>
  <si>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</si>
  <si>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</si>
  <si>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</si>
  <si>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</si>
  <si>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</si>
  <si>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</si>
  <si>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</si>
  <si>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</si>
  <si>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</si>
  <si>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</si>
  <si>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</si>
  <si>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</si>
  <si>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</si>
  <si>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</si>
  <si>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</si>
  <si>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</si>
  <si>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</si>
  <si>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</si>
  <si>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</si>
  <si>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</si>
  <si>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</si>
  <si>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</si>
  <si>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</si>
  <si>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</si>
  <si>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</si>
  <si>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</si>
  <si>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</si>
  <si>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</si>
  <si>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</si>
  <si>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</si>
  <si>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</si>
  <si>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</si>
  <si>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</si>
  <si>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</si>
  <si>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</si>
  <si>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</si>
  <si>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</si>
  <si>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</si>
  <si>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</si>
  <si>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</si>
  <si>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</si>
  <si>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</si>
  <si>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</si>
  <si>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</si>
  <si>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</si>
  <si>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</si>
  <si>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</si>
  <si>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</si>
  <si>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</si>
  <si>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</si>
  <si>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</si>
  <si>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</si>
  <si>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</si>
  <si>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</si>
  <si>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</si>
  <si>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</si>
  <si>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</si>
  <si>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</si>
  <si>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</si>
  <si>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</si>
  <si>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</si>
  <si>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</si>
  <si>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</si>
  <si>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</si>
  <si>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</si>
  <si>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</si>
  <si>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</si>
  <si>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</si>
  <si>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</si>
  <si>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</si>
  <si>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</si>
  <si>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</si>
  <si>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</si>
  <si>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</si>
  <si>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</si>
  <si>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</si>
  <si>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</si>
  <si>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</si>
  <si>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</si>
  <si>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</si>
  <si>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</si>
  <si>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</si>
  <si>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</si>
  <si>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</si>
  <si>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</si>
  <si>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</si>
  <si>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</si>
  <si>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</si>
  <si>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</si>
  <si>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</si>
  <si>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</si>
  <si>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</si>
  <si>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</si>
  <si>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</si>
  <si>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</si>
  <si>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</si>
  <si>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</si>
  <si>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</si>
  <si>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</si>
  <si>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</si>
  <si>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</si>
  <si>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</si>
  <si>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</si>
  <si>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</si>
  <si>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</si>
  <si>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</si>
  <si>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</si>
  <si>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</si>
  <si>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</si>
  <si>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</si>
  <si>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</si>
  <si>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</si>
  <si>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</si>
  <si>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</si>
  <si>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</si>
  <si>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</si>
  <si>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</si>
  <si>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</si>
  <si>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</si>
  <si>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</si>
  <si>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</si>
  <si>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</si>
  <si>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</si>
  <si>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</si>
  <si>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</si>
  <si>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</si>
  <si>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</si>
  <si>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</si>
  <si>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</si>
  <si>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</si>
  <si>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</si>
  <si>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</si>
  <si>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</si>
  <si>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</si>
  <si>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</si>
  <si>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</si>
  <si>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</si>
  <si>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</si>
  <si>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</si>
  <si>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</si>
  <si>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</si>
  <si>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</si>
  <si>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</si>
  <si>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</si>
  <si>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</si>
  <si>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</si>
  <si>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</si>
  <si>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</si>
  <si>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</si>
  <si>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</si>
  <si>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</si>
  <si>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</si>
  <si>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</si>
  <si>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</si>
  <si>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</si>
  <si>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</si>
  <si>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</si>
  <si>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</si>
  <si>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</si>
  <si>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</si>
  <si>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</si>
  <si>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</si>
  <si>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</si>
  <si>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</si>
  <si>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</si>
  <si>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</si>
  <si>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</si>
  <si>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</si>
  <si>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</si>
  <si>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</si>
  <si>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</si>
  <si>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</si>
  <si>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</si>
  <si>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</si>
  <si>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</si>
  <si>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</si>
  <si>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</si>
  <si>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</si>
  <si>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</si>
  <si>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</si>
  <si>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</si>
  <si>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</si>
  <si>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</si>
  <si>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</si>
  <si>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</si>
  <si>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</si>
  <si>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</si>
  <si>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</si>
  <si>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</si>
  <si>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</si>
  <si>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</si>
  <si>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</si>
  <si>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</si>
  <si>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</si>
  <si>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</si>
  <si>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</si>
  <si>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</si>
  <si>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</si>
  <si>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</si>
  <si>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</si>
  <si>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</si>
  <si>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</si>
  <si>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</si>
  <si>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</si>
  <si>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</si>
  <si>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</si>
  <si>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</si>
  <si>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</si>
  <si>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</si>
  <si>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</si>
  <si>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</si>
  <si>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</si>
  <si>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</si>
  <si>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</si>
  <si>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</si>
  <si>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</si>
  <si>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</si>
  <si>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</si>
  <si>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</si>
  <si>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</si>
  <si>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</si>
  <si>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</si>
  <si>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</si>
  <si>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</si>
  <si>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</si>
  <si>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</si>
  <si>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</si>
  <si>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</si>
  <si>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</si>
  <si>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</si>
  <si>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</si>
  <si>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</si>
  <si>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</si>
  <si>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</si>
  <si>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</si>
  <si>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</si>
  <si>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</si>
  <si>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</si>
  <si>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</si>
  <si>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</si>
  <si>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</si>
  <si>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</si>
  <si>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</si>
  <si>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</si>
  <si>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</si>
  <si>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</si>
  <si>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</si>
  <si>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</si>
  <si>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</si>
  <si>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</si>
  <si>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</si>
  <si>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</si>
  <si>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</si>
  <si>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</si>
  <si>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</si>
  <si>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</si>
  <si>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</si>
  <si>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</si>
  <si>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</si>
  <si>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</si>
  <si>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</si>
  <si>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</si>
  <si>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</si>
  <si>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</si>
  <si>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</si>
  <si>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</si>
  <si>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</si>
  <si>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</si>
  <si>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</si>
  <si>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</si>
  <si>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</si>
  <si>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</si>
  <si>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</si>
  <si>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</si>
  <si>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</si>
  <si>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</si>
  <si>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</si>
  <si>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</si>
  <si>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</si>
  <si>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</si>
  <si>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</si>
  <si>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</si>
  <si>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</si>
  <si>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</si>
  <si>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</si>
  <si>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</si>
  <si>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</si>
  <si>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</si>
  <si>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</si>
  <si>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</si>
  <si>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</si>
  <si>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</si>
  <si>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</si>
  <si>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</si>
  <si>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</si>
  <si>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</si>
  <si>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</si>
  <si>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</si>
  <si>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</si>
  <si>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</si>
  <si>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</si>
  <si>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</si>
  <si>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</si>
  <si>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</si>
  <si>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</si>
  <si>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</si>
  <si>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</si>
  <si>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</si>
  <si>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</si>
  <si>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</si>
  <si>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</si>
  <si>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</si>
  <si>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</si>
  <si>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</si>
  <si>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</si>
  <si>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</si>
  <si>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</si>
  <si>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</si>
  <si>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</si>
  <si>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</si>
  <si>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</si>
  <si>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</si>
  <si>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</si>
  <si>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</si>
  <si>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</si>
  <si>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</si>
  <si>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</si>
  <si>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</si>
  <si>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</si>
  <si>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</si>
  <si>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</si>
  <si>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</si>
  <si>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</si>
  <si>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</si>
  <si>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</si>
  <si>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</si>
  <si>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</si>
  <si>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</si>
  <si>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</si>
  <si>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</si>
  <si>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</si>
  <si>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</si>
  <si>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</si>
  <si>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</si>
  <si>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</si>
  <si>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</si>
  <si>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</si>
  <si>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</si>
  <si>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</si>
  <si>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</si>
  <si>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</si>
  <si>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</si>
  <si>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</si>
  <si>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</si>
  <si>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</si>
  <si>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</si>
  <si>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</si>
  <si>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</si>
  <si>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</si>
  <si>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</si>
  <si>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</si>
  <si>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</si>
  <si>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</si>
  <si>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</si>
  <si>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</si>
  <si>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</si>
  <si>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</si>
  <si>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</si>
  <si>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</si>
  <si>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</si>
  <si>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</si>
  <si>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</si>
  <si>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</si>
  <si>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</si>
  <si>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</si>
  <si>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</si>
  <si>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</si>
  <si>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</si>
  <si>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</si>
  <si>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</si>
  <si>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</si>
  <si>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</si>
  <si>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</si>
  <si>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</si>
  <si>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</si>
  <si>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</si>
  <si>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</si>
  <si>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</si>
  <si>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</si>
  <si>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</si>
  <si>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</si>
  <si>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</si>
  <si>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</si>
  <si>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</si>
  <si>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</si>
  <si>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</si>
  <si>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</si>
  <si>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</si>
  <si>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</si>
  <si>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</si>
  <si>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</si>
  <si>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</si>
  <si>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</si>
  <si>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</si>
  <si>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</si>
  <si>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</si>
  <si>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</si>
  <si>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</si>
  <si>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</si>
  <si>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</si>
  <si>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</si>
  <si>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</si>
  <si>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</si>
  <si>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</si>
  <si>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</si>
  <si>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</si>
  <si>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</si>
  <si>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</si>
  <si>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</si>
  <si>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</si>
  <si>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</si>
  <si>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</si>
  <si>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</si>
  <si>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</si>
  <si>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</si>
  <si>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</si>
  <si>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</si>
  <si>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</si>
  <si>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</si>
  <si>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</si>
  <si>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</si>
  <si>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</si>
  <si>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</si>
  <si>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</si>
  <si>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</si>
  <si>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</si>
  <si>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</si>
  <si>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</si>
  <si>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</si>
  <si>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</si>
  <si>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</si>
  <si>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</si>
  <si>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</si>
  <si>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</si>
  <si>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</si>
  <si>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</si>
  <si>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</si>
  <si>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</si>
  <si>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</si>
  <si>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</si>
  <si>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</si>
  <si>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</si>
  <si>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</si>
  <si>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</si>
  <si>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</si>
  <si>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</si>
  <si>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</si>
  <si>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</si>
  <si>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</si>
  <si>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</si>
  <si>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</si>
  <si>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</si>
  <si>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</si>
  <si>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</si>
  <si>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</si>
  <si>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</si>
  <si>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</si>
  <si>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</si>
  <si>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</si>
  <si>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</si>
  <si>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</si>
  <si>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</si>
  <si>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</si>
  <si>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</si>
  <si>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</si>
  <si>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</si>
  <si>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</si>
  <si>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</si>
  <si>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</si>
  <si>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</si>
  <si>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</si>
  <si>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</si>
  <si>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</si>
  <si>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</si>
  <si>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</si>
  <si>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</si>
  <si>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</si>
  <si>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</si>
  <si>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</si>
  <si>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</si>
  <si>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</si>
  <si>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</si>
  <si>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</si>
  <si>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</si>
  <si>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</si>
  <si>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</si>
  <si>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</si>
  <si>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</si>
  <si>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</si>
  <si>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</si>
  <si>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</si>
  <si>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</si>
  <si>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</si>
  <si>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</si>
  <si>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</si>
  <si>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</si>
  <si>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</si>
  <si>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</si>
  <si>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</si>
  <si>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</si>
  <si>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</si>
  <si>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</si>
  <si>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</si>
  <si>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</si>
  <si>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</si>
  <si>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</si>
  <si>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</si>
  <si>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</si>
  <si>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</si>
  <si>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</si>
  <si>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</si>
  <si>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</si>
  <si>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</si>
  <si>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</si>
  <si>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</si>
  <si>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</si>
  <si>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</si>
  <si>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</si>
  <si>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</si>
  <si>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</si>
  <si>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</si>
  <si>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</si>
  <si>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</si>
  <si>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</si>
  <si>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</si>
  <si>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</si>
  <si>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</si>
  <si>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</si>
  <si>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</si>
  <si>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</si>
  <si>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</si>
  <si>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</si>
  <si>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</si>
  <si>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</si>
  <si>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</si>
  <si>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</si>
  <si>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</si>
  <si>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</si>
  <si>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</si>
  <si>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</si>
  <si>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</si>
  <si>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</si>
  <si>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</si>
  <si>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</si>
  <si>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</si>
  <si>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</si>
  <si>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</si>
  <si>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</si>
  <si>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</si>
  <si>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</si>
  <si>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</si>
  <si>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</si>
  <si>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</si>
  <si>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</si>
  <si>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</si>
  <si>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</si>
  <si>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</si>
  <si>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</si>
  <si>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</si>
  <si>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</si>
  <si>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</si>
  <si>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</si>
  <si>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</si>
  <si>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</si>
  <si>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</si>
  <si>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</si>
  <si>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</si>
  <si>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</si>
  <si>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</si>
  <si>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</si>
  <si>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</si>
  <si>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</si>
  <si>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</si>
  <si>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</si>
  <si>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</si>
  <si>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</si>
  <si>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</si>
  <si>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</si>
  <si>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</si>
  <si>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</si>
  <si>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</si>
  <si>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</si>
  <si>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</si>
  <si>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</si>
  <si>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</si>
  <si>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</si>
  <si>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</si>
  <si>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</si>
  <si>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</si>
  <si>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</si>
  <si>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</si>
  <si>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</si>
  <si>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</si>
  <si>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</si>
  <si>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</si>
  <si>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</si>
  <si>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</si>
  <si>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</si>
  <si>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</si>
  <si>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</si>
  <si>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</si>
  <si>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</si>
  <si>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</si>
  <si>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</si>
  <si>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</si>
  <si>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</si>
  <si>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</si>
  <si>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</si>
  <si>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</si>
  <si>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</si>
  <si>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</si>
  <si>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</si>
  <si>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</si>
  <si>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</si>
  <si>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</si>
  <si>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</si>
  <si>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</si>
  <si>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</si>
  <si>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</si>
  <si>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</si>
  <si>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</si>
  <si>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</si>
  <si>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</si>
  <si>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</si>
  <si>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</si>
  <si>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</si>
  <si>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</si>
  <si>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</si>
  <si>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</si>
  <si>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</si>
  <si>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</si>
  <si>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</si>
  <si>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</si>
  <si>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</si>
  <si>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</si>
  <si>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</si>
  <si>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</si>
  <si>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</si>
  <si>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</si>
  <si>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</si>
  <si>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</si>
  <si>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</si>
  <si>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</si>
  <si>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</si>
  <si>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</si>
  <si>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</si>
  <si>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</si>
  <si>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</si>
  <si>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</si>
  <si>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</si>
  <si>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</si>
  <si>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</si>
  <si>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</si>
  <si>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</si>
  <si>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</si>
  <si>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</si>
  <si>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</si>
  <si>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</si>
  <si>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</si>
  <si>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</si>
  <si>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</si>
  <si>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</si>
  <si>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</si>
  <si>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</si>
  <si>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</si>
  <si>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</si>
  <si>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</si>
  <si>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</si>
  <si>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</si>
  <si>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</si>
  <si>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</si>
  <si>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</si>
  <si>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</si>
  <si>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</si>
  <si>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</si>
  <si>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</si>
  <si>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</si>
  <si>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</si>
  <si>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</si>
  <si>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</si>
  <si>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</si>
  <si>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</si>
  <si>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</si>
  <si>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</si>
  <si>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</si>
  <si>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</si>
  <si>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</si>
  <si>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</si>
  <si>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</si>
  <si>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</si>
  <si>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</si>
  <si>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</si>
  <si>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</si>
  <si>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</si>
  <si>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</si>
  <si>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</si>
  <si>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</si>
  <si>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</si>
  <si>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</si>
  <si>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</si>
  <si>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</si>
  <si>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</si>
  <si>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</si>
  <si>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</si>
  <si>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</si>
  <si>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</si>
  <si>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</si>
  <si>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</si>
  <si>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</si>
  <si>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</si>
  <si>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</si>
  <si>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</si>
  <si>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</si>
  <si>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</si>
  <si>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</si>
  <si>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</si>
  <si>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</si>
  <si>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</si>
  <si>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</si>
  <si>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</si>
  <si>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</si>
  <si>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</si>
  <si>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</si>
  <si>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</si>
  <si>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</si>
  <si>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</si>
  <si>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</si>
  <si>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</si>
  <si>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</si>
  <si>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</si>
  <si>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</si>
  <si>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</si>
  <si>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</si>
  <si>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</si>
  <si>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</si>
  <si>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</si>
  <si>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</si>
  <si>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</si>
  <si>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</si>
  <si>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</si>
  <si>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</si>
  <si>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</si>
  <si>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</si>
  <si>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</si>
  <si>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</si>
  <si>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</si>
  <si>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</si>
  <si>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</si>
  <si>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</si>
  <si>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</si>
  <si>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</si>
  <si>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</si>
  <si>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</si>
  <si>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</si>
  <si>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</si>
  <si>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</si>
  <si>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</si>
  <si>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</si>
  <si>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</si>
  <si>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</si>
  <si>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</si>
  <si>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</si>
  <si>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</si>
  <si>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</si>
  <si>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</si>
  <si>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</si>
  <si>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</si>
  <si>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</si>
  <si>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</si>
  <si>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</si>
  <si>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</si>
  <si>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</si>
  <si>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</si>
  <si>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</si>
  <si>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</si>
  <si>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</si>
  <si>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</si>
  <si>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</si>
  <si>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</si>
  <si>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</si>
  <si>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</si>
  <si>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</si>
  <si>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</si>
  <si>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</si>
  <si>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</si>
  <si>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</si>
  <si>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</si>
  <si>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</si>
  <si>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</si>
  <si>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</si>
  <si>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</si>
  <si>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</si>
  <si>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</si>
  <si>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</si>
  <si>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</si>
  <si>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</si>
  <si>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</si>
  <si>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</si>
  <si>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</si>
  <si>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</si>
  <si>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</si>
  <si>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</si>
  <si>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</si>
  <si>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</si>
  <si>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</si>
  <si>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</si>
  <si>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</si>
  <si>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</si>
  <si>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</si>
  <si>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</si>
  <si>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</si>
  <si>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</si>
  <si>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</si>
  <si>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</si>
  <si>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</si>
  <si>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</si>
  <si>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</si>
  <si>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</si>
  <si>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</si>
  <si>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</si>
  <si>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</si>
  <si>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</si>
  <si>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</si>
  <si>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</si>
  <si>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</si>
  <si>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</si>
  <si>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</si>
  <si>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</si>
  <si>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</si>
  <si>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</si>
  <si>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</si>
  <si>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</si>
  <si>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</si>
  <si>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</si>
  <si>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</si>
  <si>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</si>
  <si>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</si>
  <si>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</si>
  <si>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</si>
  <si>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</si>
  <si>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</si>
  <si>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</si>
  <si>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</si>
  <si>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</si>
  <si>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</si>
  <si>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</si>
  <si>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</si>
  <si>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</si>
  <si>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</si>
  <si>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</si>
  <si>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</si>
  <si>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</si>
  <si>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</si>
  <si>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</si>
  <si>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</si>
  <si>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</si>
  <si>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</si>
  <si>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</si>
  <si>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</si>
  <si>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</si>
  <si>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</si>
  <si>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</si>
  <si>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</si>
  <si>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</si>
  <si>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</si>
  <si>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</si>
  <si>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</si>
  <si>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</si>
  <si>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</si>
  <si>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</si>
  <si>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</si>
  <si>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</si>
  <si>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</si>
  <si>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</si>
  <si>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</si>
  <si>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</si>
  <si>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</si>
  <si>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</si>
  <si>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</si>
  <si>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</si>
  <si>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</si>
  <si>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</si>
  <si>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</si>
  <si>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</si>
  <si>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</si>
  <si>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</si>
  <si>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</si>
  <si>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</si>
  <si>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</si>
  <si>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</si>
  <si>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</si>
  <si>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</si>
  <si>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</si>
  <si>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</si>
  <si>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</si>
  <si>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</si>
  <si>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</si>
  <si>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</si>
  <si>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</si>
  <si>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</si>
  <si>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</si>
  <si>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</si>
  <si>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</si>
  <si>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</si>
  <si>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</si>
  <si>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</si>
  <si>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</si>
  <si>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</si>
  <si>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</si>
  <si>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</si>
  <si>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</si>
  <si>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</si>
  <si>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</si>
  <si>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</si>
  <si>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</si>
  <si>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</si>
  <si>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</si>
  <si>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</si>
  <si>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</si>
  <si>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</si>
  <si>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</si>
  <si>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</si>
  <si>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</si>
  <si>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</si>
  <si>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</si>
  <si>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</si>
  <si>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</si>
  <si>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</si>
  <si>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</si>
  <si>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</si>
  <si>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</si>
  <si>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</si>
  <si>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</si>
  <si>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</si>
  <si>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</si>
  <si>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</si>
  <si>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</si>
  <si>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</si>
  <si>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</si>
  <si>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</si>
  <si>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</si>
  <si>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</si>
  <si>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</si>
  <si>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</si>
  <si>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</si>
  <si>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</si>
  <si>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</si>
  <si>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</si>
  <si>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</si>
  <si>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</si>
  <si>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</si>
  <si>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</si>
  <si>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</si>
  <si>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</si>
  <si>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</si>
  <si>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</si>
  <si>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</si>
  <si>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</si>
  <si>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</si>
  <si>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</si>
  <si>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</si>
  <si>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</si>
  <si>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</si>
  <si>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</si>
  <si>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</si>
  <si>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</si>
  <si>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</si>
  <si>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</si>
  <si>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</si>
  <si>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</si>
  <si>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</si>
  <si>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</si>
  <si>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</si>
  <si>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</si>
  <si>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</si>
  <si>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</si>
  <si>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</si>
  <si>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</si>
  <si>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</si>
  <si>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</si>
  <si>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</si>
  <si>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</si>
  <si>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</si>
  <si>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</si>
  <si>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</si>
  <si>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</si>
  <si>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</si>
  <si>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</si>
  <si>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</si>
  <si>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</si>
  <si>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</si>
  <si>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</si>
  <si>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</si>
  <si>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</si>
  <si>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</si>
  <si>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</si>
  <si>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</si>
  <si>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</si>
  <si>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</si>
  <si>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</si>
  <si>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</si>
  <si>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</si>
  <si>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</si>
  <si>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</si>
  <si>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</si>
  <si>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</si>
  <si>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</si>
  <si>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</si>
  <si>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</si>
  <si>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</si>
  <si>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</si>
  <si>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</si>
  <si>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</si>
  <si>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</si>
  <si>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</si>
  <si>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</si>
  <si>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</si>
  <si>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</si>
  <si>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</si>
  <si>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</si>
  <si>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</si>
  <si>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</si>
  <si>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</si>
  <si>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</si>
  <si>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</si>
  <si>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</si>
  <si>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</si>
  <si>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</si>
  <si>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</si>
  <si>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</si>
  <si>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</si>
  <si>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</si>
  <si>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</si>
  <si>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</si>
  <si>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</si>
  <si>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</si>
  <si>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</si>
  <si>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</si>
  <si>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</si>
  <si>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</si>
  <si>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</si>
  <si>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</si>
  <si>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</si>
  <si>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</si>
  <si>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</si>
  <si>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</si>
  <si>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</si>
  <si>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</si>
  <si>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</si>
  <si>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</si>
  <si>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</si>
  <si>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</si>
  <si>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</si>
  <si>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</si>
  <si>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</si>
  <si>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</si>
  <si>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</si>
  <si>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</si>
  <si>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</si>
  <si>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</si>
  <si>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</si>
  <si>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</si>
  <si>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</si>
  <si>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</si>
  <si>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</si>
  <si>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</si>
  <si>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</si>
  <si>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</si>
  <si>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</si>
  <si>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</si>
  <si>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</si>
  <si>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</si>
  <si>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</si>
  <si>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</si>
  <si>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</si>
  <si>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</si>
  <si>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</si>
  <si>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</si>
  <si>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</si>
  <si>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</si>
  <si>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</si>
  <si>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</si>
  <si>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</si>
  <si>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</si>
  <si>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</si>
  <si>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</si>
  <si>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</si>
  <si>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</si>
  <si>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</si>
  <si>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</si>
  <si>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</si>
  <si>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</si>
  <si>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</si>
  <si>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</si>
  <si>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</si>
  <si>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</si>
  <si>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</si>
  <si>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</si>
  <si>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</si>
  <si>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</si>
  <si>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</si>
  <si>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</si>
  <si>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</si>
  <si>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</si>
  <si>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</si>
  <si>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</si>
  <si>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</si>
  <si>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</si>
  <si>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</si>
  <si>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</si>
  <si>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</si>
  <si>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</si>
  <si>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</si>
  <si>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</si>
  <si>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</si>
  <si>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</si>
  <si>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</si>
  <si>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</si>
  <si>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</si>
  <si>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</si>
  <si>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</si>
  <si>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</si>
  <si>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</si>
  <si>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</si>
  <si>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</si>
  <si>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</si>
  <si>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</si>
  <si>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</si>
  <si>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</si>
  <si>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</si>
  <si>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</si>
  <si>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</si>
  <si>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</si>
  <si>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</si>
  <si>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</si>
  <si>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</si>
  <si>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</si>
  <si>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</si>
  <si>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</si>
  <si>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</si>
  <si>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</si>
  <si>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</si>
  <si>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</si>
  <si>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</si>
  <si>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</si>
  <si>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</si>
  <si>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</si>
  <si>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</si>
  <si>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</si>
  <si>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</si>
  <si>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</si>
  <si>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</si>
  <si>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</si>
  <si>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</si>
  <si>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</si>
  <si>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</si>
  <si>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</si>
  <si>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</si>
  <si>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</si>
  <si>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</si>
  <si>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</si>
  <si>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</si>
  <si>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</si>
  <si>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</si>
  <si>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</si>
  <si>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</si>
  <si>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</si>
  <si>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</si>
  <si>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</si>
  <si>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</si>
  <si>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</si>
  <si>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</si>
  <si>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</si>
  <si>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</si>
  <si>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</si>
  <si>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</si>
  <si>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</si>
  <si>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</si>
  <si>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</si>
  <si>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</si>
  <si>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</si>
  <si>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</si>
  <si>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</si>
  <si>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</si>
  <si>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</si>
  <si>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</si>
  <si>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</si>
  <si>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</si>
  <si>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</si>
  <si>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</si>
  <si>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</si>
  <si>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</si>
  <si>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</si>
  <si>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</si>
  <si>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</si>
  <si>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</si>
  <si>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</si>
  <si>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</si>
  <si>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</si>
  <si>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</si>
  <si>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</si>
  <si>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</si>
  <si>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</si>
  <si>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</si>
  <si>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</si>
  <si>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</si>
  <si>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</si>
  <si>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</si>
  <si>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</si>
  <si>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</si>
  <si>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</si>
  <si>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</si>
  <si>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</si>
  <si>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</si>
  <si>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</si>
  <si>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</si>
  <si>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</si>
  <si>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</si>
  <si>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</si>
  <si>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</si>
  <si>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</si>
  <si>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</si>
  <si>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</si>
  <si>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</si>
  <si>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</si>
  <si>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</si>
  <si>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</si>
  <si>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</si>
  <si>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</si>
  <si>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</si>
  <si>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</si>
  <si>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</si>
  <si>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</si>
  <si>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</si>
  <si>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</si>
  <si>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</si>
  <si>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</si>
  <si>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</si>
  <si>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</si>
  <si>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</si>
  <si>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</si>
  <si>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</si>
  <si>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</si>
  <si>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</si>
  <si>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</si>
  <si>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</si>
  <si>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</si>
  <si>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</si>
  <si>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</si>
  <si>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</si>
  <si>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</si>
  <si>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</si>
  <si>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</si>
  <si>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</si>
  <si>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</si>
  <si>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</si>
  <si>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</si>
  <si>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</si>
  <si>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</si>
  <si>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</si>
  <si>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</si>
  <si>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</si>
  <si>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</si>
  <si>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</si>
  <si>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</si>
  <si>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</si>
  <si>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</si>
  <si>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</si>
  <si>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</si>
  <si>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</si>
  <si>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</si>
  <si>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</si>
  <si>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</si>
  <si>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</si>
  <si>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</si>
  <si>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</si>
  <si>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</si>
  <si>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</si>
  <si>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</si>
  <si>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</si>
  <si>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</si>
  <si>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</si>
  <si>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</si>
  <si>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</si>
  <si>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</si>
  <si>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</si>
  <si>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</si>
  <si>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</si>
  <si>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</si>
  <si>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</si>
  <si>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</si>
  <si>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</si>
  <si>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</si>
  <si>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</si>
  <si>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</si>
  <si>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</si>
  <si>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</si>
  <si>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</si>
  <si>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</si>
  <si>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</si>
  <si>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</si>
  <si>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</si>
  <si>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</si>
  <si>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</si>
  <si>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</si>
  <si>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</si>
  <si>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</si>
  <si>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</si>
  <si>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</si>
  <si>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</si>
  <si>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</si>
  <si>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</si>
  <si>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</si>
  <si>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</si>
  <si>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</si>
  <si>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</si>
  <si>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</si>
  <si>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</si>
  <si>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</si>
  <si>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</si>
  <si>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</si>
  <si>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</si>
  <si>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</si>
  <si>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</si>
  <si>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</si>
  <si>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</si>
  <si>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</si>
  <si>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</si>
  <si>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</si>
  <si>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</si>
  <si>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</si>
  <si>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</si>
  <si>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</si>
  <si>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</si>
  <si>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</si>
  <si>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</si>
  <si>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</si>
  <si>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</si>
  <si>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</si>
  <si>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</si>
  <si>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</si>
  <si>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</si>
  <si>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</si>
  <si>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</si>
  <si>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</si>
  <si>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</si>
  <si>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</si>
  <si>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</si>
  <si>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</si>
  <si>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</si>
  <si>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</si>
  <si>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</si>
  <si>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</si>
  <si>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</si>
  <si>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</si>
  <si>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</si>
  <si>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</si>
  <si>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</si>
  <si>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</si>
  <si>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</si>
  <si>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</si>
  <si>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</si>
  <si>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</si>
  <si>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</si>
  <si>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</si>
  <si>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</si>
  <si>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</si>
  <si>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</si>
  <si>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</si>
  <si>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</si>
  <si>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</si>
  <si>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</si>
  <si>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</si>
  <si>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</si>
  <si>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</si>
  <si>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</si>
  <si>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</si>
  <si>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</si>
  <si>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</si>
  <si>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</si>
  <si>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</si>
  <si>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</si>
  <si>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</si>
  <si>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</si>
  <si>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</si>
  <si>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</si>
  <si>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</si>
  <si>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</si>
  <si>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</si>
  <si>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</si>
  <si>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</si>
  <si>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</si>
  <si>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</si>
  <si>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</si>
  <si>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</si>
  <si>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</si>
  <si>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</si>
  <si>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</si>
  <si>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</si>
  <si>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</si>
  <si>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</si>
  <si>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</si>
  <si>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</si>
  <si>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</si>
  <si>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</si>
  <si>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</si>
  <si>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</si>
  <si>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</si>
  <si>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</si>
  <si>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</si>
  <si>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</si>
  <si>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</si>
  <si>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</si>
  <si>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</si>
  <si>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</si>
  <si>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</si>
  <si>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</si>
  <si>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</si>
  <si>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</si>
  <si>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</si>
  <si>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</si>
  <si>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</si>
  <si>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</si>
  <si>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</si>
  <si>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</si>
  <si>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</si>
  <si>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</si>
  <si>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</si>
  <si>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</si>
  <si>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</si>
  <si>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</si>
  <si>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</si>
  <si>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</si>
  <si>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</si>
  <si>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</si>
  <si>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</si>
  <si>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</si>
  <si>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</si>
  <si>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</si>
  <si>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</si>
  <si>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</si>
  <si>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</si>
  <si>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</si>
  <si>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</si>
  <si>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</si>
  <si>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</si>
  <si>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</si>
  <si>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</si>
  <si>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</si>
  <si>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</si>
  <si>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</si>
  <si>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</si>
  <si>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</si>
  <si>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</si>
  <si>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</si>
  <si>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</si>
  <si>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</si>
  <si>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</si>
  <si>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</si>
  <si>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</si>
  <si>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</si>
  <si>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</si>
  <si>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</si>
  <si>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</si>
  <si>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</si>
  <si>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</si>
  <si>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</si>
  <si>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</si>
  <si>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</si>
  <si>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</si>
  <si>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</si>
  <si>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</si>
  <si>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</si>
  <si>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</si>
  <si>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</si>
  <si>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</si>
  <si>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</si>
  <si>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</si>
  <si>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</si>
  <si>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</si>
  <si>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</si>
  <si>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</si>
  <si>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</si>
  <si>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</si>
  <si>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</si>
  <si>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</si>
  <si>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</si>
  <si>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</si>
  <si>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</si>
  <si>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</si>
  <si>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</si>
  <si>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</si>
  <si>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</si>
  <si>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</si>
  <si>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</si>
  <si>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</si>
  <si>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</si>
  <si>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</si>
  <si>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</si>
  <si>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</si>
  <si>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</si>
  <si>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</si>
  <si>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</si>
  <si>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</si>
  <si>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</si>
  <si>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</si>
  <si>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</si>
  <si>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</si>
  <si>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</si>
  <si>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</si>
  <si>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</si>
  <si>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</si>
  <si>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</si>
  <si>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</si>
  <si>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</si>
  <si>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</si>
  <si>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</si>
  <si>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</si>
  <si>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</si>
  <si>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</si>
  <si>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</si>
  <si>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</si>
  <si>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</si>
  <si>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</si>
  <si>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</si>
  <si>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</si>
  <si>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</si>
  <si>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</si>
  <si>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</si>
  <si>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</si>
  <si>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</si>
  <si>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</si>
  <si>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</si>
  <si>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</si>
  <si>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</si>
  <si>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</si>
  <si>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</si>
  <si>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</si>
  <si>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</si>
  <si>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</si>
  <si>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</si>
  <si>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</si>
  <si>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</si>
  <si>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</si>
  <si>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</si>
  <si>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</si>
  <si>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</si>
  <si>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</si>
  <si>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</si>
  <si>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</si>
  <si>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</si>
  <si>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</si>
  <si>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</si>
  <si>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</si>
  <si>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</si>
  <si>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</si>
  <si>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</si>
  <si>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</si>
  <si>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</si>
  <si>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</si>
  <si>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</si>
  <si>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</si>
  <si>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</si>
  <si>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</si>
  <si>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</si>
  <si>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</si>
  <si>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</si>
  <si>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</si>
  <si>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</si>
  <si>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</si>
  <si>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</si>
  <si>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</si>
  <si>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</si>
  <si>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</si>
  <si>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</si>
  <si>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</si>
  <si>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</si>
  <si>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</si>
  <si>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</si>
  <si>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</si>
  <si>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</si>
  <si>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</si>
  <si>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</si>
  <si>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</si>
  <si>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</si>
  <si>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</si>
  <si>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</si>
  <si>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</si>
  <si>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</si>
  <si>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</si>
  <si>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</si>
  <si>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</si>
  <si>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</si>
  <si>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</si>
  <si>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</si>
  <si>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</si>
  <si>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</si>
  <si>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</si>
  <si>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</si>
  <si>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</si>
  <si>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</si>
  <si>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</si>
  <si>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</si>
  <si>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</si>
  <si>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</si>
  <si>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</si>
  <si>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</si>
  <si>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</si>
  <si>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</si>
  <si>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</si>
  <si>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</si>
  <si>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</si>
  <si>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</si>
  <si>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</si>
  <si>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</si>
  <si>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</si>
  <si>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</si>
  <si>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</si>
  <si>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</si>
  <si>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</si>
  <si>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</si>
  <si>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</si>
  <si>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</si>
  <si>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</si>
  <si>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</si>
  <si>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</si>
  <si>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</si>
  <si>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</si>
  <si>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</si>
  <si>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</si>
  <si>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</si>
  <si>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</si>
  <si>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</si>
  <si>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</si>
  <si>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</si>
  <si>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</si>
  <si>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</si>
  <si>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</si>
  <si>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</si>
  <si>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</si>
  <si>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</si>
  <si>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</si>
  <si>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</si>
  <si>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</si>
  <si>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</si>
  <si>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</si>
  <si>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</si>
  <si>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</si>
  <si>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</si>
  <si>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</si>
  <si>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</si>
  <si>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</si>
  <si>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</si>
  <si>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</si>
  <si>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</si>
  <si>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</si>
  <si>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</si>
  <si>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</si>
  <si>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</si>
  <si>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</si>
  <si>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</si>
  <si>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</si>
  <si>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</si>
  <si>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</si>
  <si>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</si>
  <si>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</si>
  <si>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</si>
  <si>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</si>
  <si>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</si>
  <si>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</si>
  <si>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</si>
  <si>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</si>
  <si>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</si>
  <si>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</si>
  <si>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</si>
  <si>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</si>
  <si>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</si>
  <si>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</si>
  <si>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</si>
  <si>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</si>
  <si>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</si>
  <si>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</si>
  <si>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</si>
  <si>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</si>
  <si>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</si>
  <si>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</si>
  <si>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</si>
  <si>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</si>
  <si>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</si>
  <si>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</si>
  <si>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</si>
  <si>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</si>
  <si>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</si>
  <si>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</si>
  <si>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</si>
  <si>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</si>
  <si>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</si>
  <si>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</si>
  <si>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</si>
  <si>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</si>
  <si>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</si>
  <si>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</si>
  <si>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</si>
  <si>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</si>
  <si>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</si>
  <si>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</si>
  <si>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</si>
  <si>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</si>
  <si>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</si>
  <si>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</si>
  <si>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</si>
  <si>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</si>
  <si>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</si>
  <si>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</si>
  <si>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</si>
  <si>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</si>
  <si>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</si>
  <si>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</si>
  <si>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</si>
  <si>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</si>
  <si>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</si>
  <si>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</si>
  <si>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</si>
  <si>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</si>
  <si>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</si>
  <si>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</si>
  <si>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</si>
  <si>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</si>
  <si>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</si>
  <si>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</si>
  <si>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</si>
  <si>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</si>
  <si>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</si>
  <si>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</si>
  <si>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</si>
  <si>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</si>
  <si>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</si>
  <si>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</si>
  <si>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</si>
  <si>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</si>
  <si>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</si>
  <si>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</si>
  <si>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</si>
  <si>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</si>
  <si>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</si>
  <si>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</si>
  <si>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</si>
  <si>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</si>
  <si>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</si>
  <si>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</si>
  <si>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</si>
  <si>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</si>
  <si>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</si>
  <si>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</si>
  <si>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</si>
  <si>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</si>
  <si>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</si>
  <si>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</si>
  <si>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</si>
  <si>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</si>
  <si>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</si>
  <si>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</si>
  <si>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</si>
  <si>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</si>
  <si>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</si>
  <si>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</si>
  <si>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</si>
  <si>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</si>
  <si>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</si>
  <si>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</si>
  <si>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</si>
  <si>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</si>
  <si>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</si>
  <si>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</si>
  <si>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</si>
  <si>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</si>
  <si>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</si>
  <si>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</si>
  <si>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</si>
  <si>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</si>
  <si>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</si>
  <si>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</si>
  <si>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</si>
  <si>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</si>
  <si>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</si>
  <si>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</si>
  <si>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</si>
  <si>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</si>
  <si>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</si>
  <si>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</si>
  <si>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</si>
  <si>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</si>
  <si>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</si>
  <si>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</si>
  <si>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</si>
  <si>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</si>
  <si>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</si>
  <si>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</si>
  <si>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</si>
  <si>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</si>
  <si>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</si>
  <si>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</si>
  <si>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</si>
  <si>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</si>
  <si>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</si>
  <si>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</si>
  <si>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</si>
  <si>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</si>
  <si>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</si>
  <si>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</si>
  <si>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</si>
  <si>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</si>
  <si>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</si>
  <si>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</si>
  <si>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</si>
  <si>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</si>
  <si>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</si>
  <si>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</si>
  <si>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</si>
  <si>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</si>
  <si>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</si>
  <si>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</si>
  <si>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</si>
  <si>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</si>
  <si>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</si>
  <si>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</si>
  <si>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</si>
  <si>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</si>
  <si>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</si>
  <si>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</si>
  <si>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</si>
  <si>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</si>
  <si>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</si>
  <si>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</si>
  <si>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</si>
  <si>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</si>
  <si>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</si>
  <si>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</si>
  <si>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</si>
  <si>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</si>
  <si>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</si>
  <si>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</si>
  <si>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</si>
  <si>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</si>
  <si>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</si>
  <si>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</si>
  <si>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</si>
  <si>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</si>
  <si>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</si>
  <si>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</si>
  <si>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</si>
  <si>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</si>
  <si>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</si>
  <si>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</si>
  <si>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</si>
  <si>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</si>
  <si>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</si>
  <si>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</si>
  <si>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</si>
  <si>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</si>
  <si>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</si>
  <si>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</si>
  <si>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</si>
  <si>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</si>
  <si>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</si>
  <si>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</si>
  <si>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</si>
  <si>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</si>
  <si>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</si>
  <si>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</si>
  <si>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</si>
  <si>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</si>
  <si>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</si>
  <si>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</si>
  <si>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</si>
  <si>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</si>
  <si>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</si>
  <si>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</si>
  <si>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</si>
  <si>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</si>
  <si>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</si>
  <si>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</si>
  <si>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</si>
  <si>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</si>
  <si>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</si>
  <si>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</si>
  <si>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</si>
  <si>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</si>
  <si>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</si>
  <si>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</si>
  <si>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</si>
  <si>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</si>
  <si>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</si>
  <si>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</si>
  <si>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</si>
  <si>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</si>
  <si>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</si>
  <si>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</si>
  <si>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</si>
  <si>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</si>
  <si>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</si>
  <si>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</si>
  <si>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</si>
  <si>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</si>
  <si>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</si>
  <si>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</si>
  <si>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</si>
  <si>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</si>
  <si>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</si>
  <si>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</si>
  <si>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</si>
  <si>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</si>
  <si>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</si>
  <si>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</si>
  <si>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</si>
  <si>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</si>
  <si>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</si>
  <si>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</si>
  <si>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</si>
  <si>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</si>
  <si>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</si>
  <si>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</si>
  <si>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</si>
  <si>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</si>
  <si>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</si>
  <si>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</si>
  <si>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</si>
  <si>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</si>
  <si>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</si>
  <si>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</si>
  <si>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</si>
  <si>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</si>
  <si>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</si>
  <si>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</si>
  <si>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</si>
  <si>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</si>
  <si>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</si>
  <si>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</si>
  <si>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</si>
  <si>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</si>
  <si>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</si>
  <si>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</si>
  <si>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</si>
  <si>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</si>
  <si>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</si>
  <si>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</si>
  <si>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</si>
  <si>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</si>
  <si>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</si>
  <si>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</si>
  <si>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</si>
  <si>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</si>
  <si>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</si>
  <si>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</si>
  <si>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</si>
  <si>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</si>
  <si>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</si>
  <si>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</si>
  <si>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</si>
  <si>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</si>
  <si>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</si>
  <si>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</si>
  <si>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</si>
  <si>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</si>
  <si>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</si>
  <si>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</si>
  <si>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</si>
  <si>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</si>
  <si>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</si>
  <si>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</si>
  <si>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</si>
  <si>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</si>
  <si>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</si>
  <si>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</si>
  <si>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</si>
  <si>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</si>
  <si>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</si>
  <si>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</si>
  <si>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</si>
  <si>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</si>
  <si>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</si>
  <si>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</si>
  <si>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</si>
  <si>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</si>
  <si>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</si>
  <si>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</si>
  <si>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</si>
  <si>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</si>
  <si>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</si>
  <si>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</si>
  <si>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</si>
  <si>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</si>
  <si>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</si>
  <si>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</si>
  <si>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</si>
  <si>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</si>
  <si>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</si>
  <si>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</si>
  <si>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</si>
  <si>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</si>
  <si>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</si>
  <si>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</si>
  <si>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</si>
  <si>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</si>
  <si>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</si>
  <si>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</si>
  <si>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</si>
  <si>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</si>
  <si>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</si>
  <si>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</si>
  <si>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</si>
  <si>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</si>
  <si>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</si>
  <si>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</si>
  <si>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</si>
  <si>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</si>
  <si>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</si>
  <si>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</si>
  <si>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</si>
  <si>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</si>
  <si>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</si>
  <si>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</si>
  <si>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</si>
  <si>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</si>
  <si>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</si>
  <si>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</si>
  <si>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</si>
  <si>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</si>
  <si>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</si>
  <si>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</si>
  <si>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</si>
  <si>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</si>
  <si>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</si>
  <si>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</si>
  <si>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</si>
  <si>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</si>
  <si>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</si>
  <si>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</si>
  <si>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</si>
  <si>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</si>
  <si>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</si>
  <si>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</si>
  <si>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</si>
  <si>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</si>
  <si>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</si>
  <si>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</si>
  <si>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</si>
  <si>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</si>
  <si>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</si>
  <si>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</si>
  <si>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</si>
  <si>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</si>
  <si>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</si>
  <si>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</si>
  <si>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</si>
  <si>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</si>
  <si>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</si>
  <si>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</si>
  <si>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</si>
  <si>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</si>
  <si>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</si>
  <si>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</si>
  <si>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</si>
  <si>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</si>
  <si>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</si>
  <si>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</si>
  <si>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</si>
  <si>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</si>
  <si>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</si>
  <si>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</si>
  <si>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</si>
  <si>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</si>
  <si>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</si>
  <si>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</si>
  <si>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</si>
  <si>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</si>
  <si>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</si>
  <si>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</si>
  <si>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</si>
  <si>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</si>
  <si>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</si>
  <si>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</si>
  <si>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</si>
  <si>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</si>
  <si>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</si>
  <si>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</si>
  <si>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</si>
  <si>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</si>
  <si>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</si>
  <si>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</si>
  <si>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</si>
  <si>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</si>
  <si>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</si>
  <si>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</si>
  <si>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</si>
  <si>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</si>
  <si>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</si>
  <si>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</si>
  <si>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</si>
  <si>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</si>
  <si>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</si>
  <si>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</si>
  <si>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</si>
  <si>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</si>
  <si>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</si>
  <si>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</si>
  <si>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</si>
  <si>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</si>
  <si>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</si>
  <si>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</si>
  <si>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</si>
  <si>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</si>
  <si>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</si>
  <si>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</si>
  <si>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</si>
  <si>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</si>
  <si>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</si>
  <si>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</si>
  <si>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</si>
  <si>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</si>
  <si>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</si>
  <si>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</si>
  <si>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</si>
  <si>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</si>
  <si>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</si>
  <si>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</si>
  <si>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</si>
  <si>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</si>
  <si>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</si>
  <si>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</si>
  <si>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</si>
  <si>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</si>
  <si>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</si>
  <si>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</si>
  <si>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</si>
  <si>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</si>
  <si>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</si>
  <si>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</si>
  <si>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</si>
  <si>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</si>
  <si>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</si>
  <si>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</si>
  <si>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</si>
  <si>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</si>
  <si>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</si>
  <si>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</si>
  <si>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</si>
  <si>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</si>
  <si>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</si>
  <si>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</si>
  <si>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</si>
  <si>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</si>
  <si>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</si>
  <si>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</si>
  <si>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</si>
  <si>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</si>
  <si>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</si>
  <si>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</si>
  <si>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</si>
  <si>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</si>
  <si>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</si>
  <si>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</si>
  <si>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</si>
  <si>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</si>
  <si>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</si>
  <si>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</si>
  <si>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</si>
  <si>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</si>
  <si>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</si>
  <si>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</si>
  <si>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</si>
  <si>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</si>
  <si>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</si>
  <si>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</si>
  <si>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</si>
  <si>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</si>
  <si>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</si>
  <si>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</si>
  <si>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</si>
  <si>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</si>
  <si>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</si>
  <si>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</si>
  <si>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</si>
  <si>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</si>
  <si>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</si>
  <si>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</si>
  <si>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</si>
  <si>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</si>
  <si>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</si>
  <si>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</si>
  <si>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</si>
  <si>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</si>
  <si>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</si>
  <si>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</si>
  <si>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</si>
  <si>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</si>
  <si>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</si>
  <si>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</si>
  <si>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</si>
  <si>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</si>
  <si>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</si>
  <si>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</si>
  <si>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</si>
  <si>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</si>
  <si>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</si>
  <si>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</si>
  <si>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</si>
  <si>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</si>
  <si>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</si>
  <si>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</si>
  <si>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</si>
  <si>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</si>
  <si>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</si>
  <si>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</si>
  <si>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</si>
  <si>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</si>
  <si>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</si>
  <si>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</si>
  <si>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</si>
  <si>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</si>
  <si>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</si>
  <si>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</si>
  <si>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</si>
  <si>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</si>
  <si>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</si>
  <si>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</si>
  <si>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</si>
  <si>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</si>
  <si>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</si>
  <si>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</si>
  <si>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</si>
  <si>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</si>
  <si>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</si>
  <si>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</si>
  <si>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</si>
  <si>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</si>
  <si>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</si>
  <si>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</si>
  <si>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</si>
  <si>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</si>
  <si>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</si>
  <si>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</si>
  <si>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</si>
  <si>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</si>
  <si>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</si>
  <si>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</si>
  <si>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</si>
  <si>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</si>
  <si>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</si>
  <si>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</si>
  <si>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</si>
  <si>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</si>
  <si>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</si>
  <si>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</si>
  <si>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</si>
  <si>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</si>
  <si>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</si>
  <si>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</si>
  <si>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</si>
  <si>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</si>
  <si>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</si>
  <si>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</si>
  <si>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</si>
  <si>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</si>
  <si>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</si>
  <si>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</si>
  <si>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</si>
  <si>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</si>
  <si>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</si>
  <si>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</si>
  <si>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</si>
  <si>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</si>
  <si>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</si>
  <si>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</si>
  <si>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</si>
  <si>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</si>
  <si>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</si>
  <si>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</si>
  <si>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</si>
  <si>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</si>
  <si>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</si>
  <si>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</si>
  <si>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</si>
  <si>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</si>
  <si>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</si>
  <si>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</si>
  <si>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</si>
  <si>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</si>
  <si>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</si>
  <si>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</si>
  <si>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</si>
  <si>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</si>
  <si>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</si>
  <si>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</si>
  <si>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</si>
  <si>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</si>
  <si>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</si>
  <si>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</si>
  <si>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</si>
  <si>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</si>
  <si>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</si>
  <si>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</si>
  <si>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</si>
  <si>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</si>
  <si>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</si>
  <si>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</si>
  <si>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</si>
  <si>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</si>
  <si>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</si>
  <si>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</si>
  <si>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</si>
  <si>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</si>
  <si>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</si>
  <si>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</si>
  <si>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</si>
  <si>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</si>
  <si>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</si>
  <si>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</si>
  <si>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</si>
  <si>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</si>
  <si>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</si>
  <si>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</si>
  <si>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</si>
  <si>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</si>
  <si>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</si>
  <si>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</si>
  <si>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</si>
  <si>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</si>
  <si>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</si>
  <si>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</si>
  <si>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</si>
  <si>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</si>
  <si>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</si>
  <si>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</si>
  <si>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</si>
  <si>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</si>
  <si>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</si>
  <si>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</si>
  <si>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</si>
  <si>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</si>
  <si>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</si>
  <si>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</si>
  <si>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</si>
  <si>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</si>
  <si>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</si>
  <si>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</si>
  <si>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</si>
  <si>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</si>
  <si>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</si>
  <si>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</si>
  <si>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</si>
  <si>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</si>
  <si>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</si>
  <si>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</si>
  <si>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</si>
  <si>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</si>
  <si>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</si>
  <si>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</si>
  <si>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</si>
  <si>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</si>
  <si>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</si>
  <si>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</si>
  <si>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</si>
  <si>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</si>
  <si>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</si>
  <si>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</si>
  <si>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</si>
  <si>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</si>
  <si>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</si>
  <si>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</si>
  <si>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</si>
  <si>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</si>
  <si>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</si>
  <si>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</si>
  <si>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</si>
  <si>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</si>
  <si>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</si>
  <si>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</si>
  <si>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</si>
  <si>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</si>
  <si>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</si>
  <si>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</si>
  <si>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</si>
  <si>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</si>
  <si>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</si>
  <si>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</si>
  <si>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</si>
  <si>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</si>
  <si>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</si>
  <si>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</si>
  <si>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</si>
  <si>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</si>
  <si>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</si>
  <si>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</si>
  <si>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</si>
  <si>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</si>
  <si>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</si>
  <si>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</si>
  <si>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</si>
  <si>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</si>
  <si>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</si>
  <si>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</si>
  <si>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</si>
  <si>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</si>
  <si>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</si>
  <si>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</si>
  <si>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</si>
  <si>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</si>
  <si>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</si>
  <si>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</si>
  <si>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</si>
  <si>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</si>
  <si>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</si>
  <si>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</si>
  <si>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</si>
  <si>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</si>
  <si>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</si>
  <si>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</si>
  <si>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</si>
  <si>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</si>
  <si>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</si>
  <si>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</si>
  <si>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</si>
  <si>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</si>
  <si>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</si>
  <si>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</si>
  <si>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</si>
  <si>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</si>
  <si>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</si>
  <si>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</si>
  <si>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</si>
  <si>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</si>
  <si>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</si>
  <si>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</si>
  <si>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</si>
  <si>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</si>
  <si>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</si>
  <si>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</si>
  <si>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</si>
  <si>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</si>
  <si>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</si>
  <si>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</si>
  <si>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</si>
  <si>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</si>
  <si>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</si>
  <si>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</si>
  <si>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</si>
  <si>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</si>
  <si>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</si>
  <si>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</si>
  <si>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</si>
  <si>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</si>
  <si>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</si>
  <si>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</si>
  <si>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</si>
  <si>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</si>
  <si>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</si>
  <si>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</si>
  <si>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</si>
  <si>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</si>
  <si>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</si>
  <si>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</si>
  <si>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</si>
  <si>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</si>
  <si>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</si>
  <si>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</si>
  <si>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</si>
  <si>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</si>
  <si>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</si>
  <si>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</si>
  <si>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</si>
  <si>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</si>
  <si>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</si>
  <si>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</si>
  <si>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</si>
  <si>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</si>
  <si>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</si>
  <si>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</si>
  <si>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</si>
  <si>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</si>
  <si>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</si>
  <si>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</si>
  <si>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</si>
  <si>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</si>
  <si>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</si>
  <si>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</si>
  <si>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</si>
  <si>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</si>
  <si>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</si>
  <si>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</si>
  <si>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</si>
  <si>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</si>
  <si>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</si>
  <si>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</si>
  <si>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</si>
  <si>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</si>
  <si>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</si>
  <si>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</si>
  <si>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</si>
  <si>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</si>
  <si>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</si>
  <si>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</si>
  <si>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</si>
  <si>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</si>
  <si>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</si>
  <si>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</si>
  <si>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</si>
  <si>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</si>
  <si>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</si>
  <si>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</si>
  <si>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</si>
  <si>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</si>
  <si>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</si>
  <si>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</si>
  <si>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</si>
  <si>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</si>
  <si>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</si>
  <si>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</si>
  <si>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</si>
  <si>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</si>
  <si>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</si>
  <si>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</si>
  <si>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</si>
  <si>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</si>
  <si>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</si>
  <si>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</si>
  <si>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</si>
  <si>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</si>
  <si>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</si>
  <si>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</si>
  <si>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</si>
  <si>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</si>
  <si>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</si>
  <si>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</si>
  <si>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</si>
  <si>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</si>
  <si>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</si>
  <si>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</si>
  <si>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</si>
  <si>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</si>
  <si>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</si>
  <si>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</si>
  <si>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</si>
  <si>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</si>
  <si>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</si>
  <si>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</si>
  <si>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</si>
  <si>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</si>
  <si>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</si>
  <si>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</si>
  <si>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</si>
  <si>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</si>
  <si>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</si>
  <si>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</si>
  <si>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</si>
  <si>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</si>
  <si>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</si>
  <si>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</si>
  <si>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</si>
  <si>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</si>
  <si>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</si>
  <si>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</si>
  <si>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</si>
  <si>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</si>
  <si>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</si>
  <si>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</si>
  <si>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</si>
  <si>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</si>
  <si>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</si>
  <si>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</si>
  <si>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</si>
  <si>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</si>
  <si>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</si>
  <si>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</si>
  <si>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</si>
  <si>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</si>
  <si>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</si>
  <si>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</si>
  <si>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</si>
  <si>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</si>
  <si>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</si>
  <si>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</si>
  <si>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</si>
  <si>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</si>
  <si>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</si>
  <si>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</si>
  <si>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</si>
  <si>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</si>
  <si>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</si>
  <si>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</si>
  <si>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</si>
  <si>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</si>
  <si>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</si>
  <si>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</si>
  <si>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</si>
  <si>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</si>
  <si>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</si>
  <si>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</si>
  <si>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</si>
  <si>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</si>
  <si>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</si>
  <si>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</si>
  <si>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</si>
  <si>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</si>
  <si>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</si>
  <si>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</si>
  <si>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</si>
  <si>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</si>
  <si>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</si>
  <si>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</si>
  <si>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</si>
  <si>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</si>
  <si>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</si>
  <si>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</si>
  <si>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</si>
  <si>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</si>
  <si>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</si>
  <si>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</si>
  <si>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</si>
  <si>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</si>
  <si>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</si>
  <si>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</si>
  <si>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</si>
  <si>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</si>
  <si>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</si>
  <si>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</si>
  <si>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</si>
  <si>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</si>
  <si>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</si>
  <si>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</si>
  <si>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</si>
  <si>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</si>
  <si>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</si>
  <si>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</si>
  <si>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</si>
  <si>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</si>
  <si>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</si>
  <si>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</si>
  <si>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</si>
  <si>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</si>
  <si>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</si>
  <si>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</si>
  <si>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</si>
  <si>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</si>
  <si>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</si>
  <si>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</si>
  <si>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</si>
  <si>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</si>
  <si>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</si>
  <si>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</si>
  <si>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</si>
  <si>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</si>
  <si>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</si>
  <si>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</si>
  <si>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</si>
  <si>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</si>
  <si>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</si>
  <si>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</si>
  <si>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</si>
  <si>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</si>
  <si>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</si>
  <si>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</si>
  <si>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</si>
  <si>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</si>
  <si>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</si>
  <si>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</si>
  <si>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</si>
  <si>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</si>
  <si>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</si>
  <si>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</si>
  <si>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</si>
  <si>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</si>
  <si>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</si>
  <si>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</si>
  <si>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</si>
  <si>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</si>
  <si>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</si>
  <si>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</si>
  <si>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</si>
  <si>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</si>
  <si>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</si>
  <si>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</si>
  <si>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</si>
  <si>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</si>
  <si>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</si>
  <si>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</si>
  <si>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</si>
  <si>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</si>
  <si>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</si>
  <si>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</si>
  <si>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</si>
  <si>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</si>
  <si>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</si>
  <si>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</si>
  <si>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</si>
  <si>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</si>
  <si>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</si>
  <si>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</si>
  <si>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</si>
  <si>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</si>
  <si>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</si>
  <si>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</si>
  <si>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</si>
  <si>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</si>
  <si>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</si>
  <si>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</si>
  <si>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</si>
  <si>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</si>
  <si>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</si>
  <si>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</si>
  <si>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</si>
  <si>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</si>
  <si>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</si>
  <si>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</si>
  <si>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</si>
  <si>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</si>
  <si>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</si>
  <si>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</si>
  <si>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</si>
  <si>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</si>
  <si>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</si>
  <si>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</si>
  <si>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</si>
  <si>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</si>
  <si>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</si>
  <si>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</si>
  <si>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</si>
  <si>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</si>
  <si>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</si>
  <si>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</si>
  <si>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</si>
  <si>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</si>
  <si>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</si>
  <si>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</si>
  <si>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</si>
  <si>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</si>
  <si>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</si>
  <si>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</si>
  <si>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</si>
  <si>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</si>
  <si>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</si>
  <si>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</si>
  <si>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</si>
  <si>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</si>
  <si>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</si>
  <si>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</si>
  <si>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</si>
  <si>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</si>
  <si>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</si>
  <si>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</si>
  <si>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</si>
  <si>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</si>
  <si>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</si>
  <si>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</si>
  <si>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</si>
  <si>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</si>
  <si>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</si>
  <si>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</si>
  <si>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</si>
  <si>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</si>
  <si>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</si>
  <si>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</si>
  <si>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</si>
  <si>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</si>
  <si>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</si>
  <si>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</si>
  <si>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</si>
  <si>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</si>
  <si>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</si>
  <si>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</si>
  <si>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</si>
  <si>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</si>
  <si>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</si>
  <si>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</si>
  <si>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</si>
  <si>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</si>
  <si>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</si>
  <si>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</si>
  <si>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</si>
  <si>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</si>
  <si>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</si>
  <si>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</si>
  <si>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</si>
  <si>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</si>
  <si>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</si>
  <si>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</si>
  <si>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</si>
  <si>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</si>
  <si>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</si>
  <si>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</si>
  <si>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</si>
  <si>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</si>
  <si>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</si>
  <si>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</si>
  <si>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</si>
  <si>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</si>
  <si>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</si>
  <si>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</si>
  <si>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</si>
  <si>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</si>
  <si>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</si>
  <si>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</si>
  <si>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</si>
  <si>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</si>
  <si>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</si>
  <si>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</si>
  <si>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</si>
  <si>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</si>
  <si>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</si>
  <si>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</si>
  <si>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</si>
  <si>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</si>
  <si>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</si>
  <si>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</si>
  <si>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</si>
  <si>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</si>
  <si>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</si>
  <si>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</si>
  <si>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</si>
  <si>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</si>
  <si>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</si>
  <si>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</si>
  <si>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</si>
  <si>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</si>
  <si>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</si>
  <si>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</si>
  <si>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</si>
  <si>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</si>
  <si>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</si>
  <si>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</si>
  <si>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</si>
  <si>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</si>
  <si>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</si>
  <si>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</si>
  <si>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</si>
  <si>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</si>
  <si>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</si>
  <si>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</si>
  <si>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</si>
  <si>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</si>
  <si>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</si>
  <si>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</si>
  <si>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</si>
  <si>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</si>
  <si>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</si>
  <si>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</si>
  <si>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</si>
  <si>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</si>
  <si>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</si>
  <si>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</si>
  <si>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</si>
  <si>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</si>
  <si>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</si>
  <si>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</si>
  <si>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</si>
  <si>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</si>
  <si>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</si>
  <si>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</si>
  <si>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</si>
  <si>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</si>
  <si>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</si>
  <si>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</si>
  <si>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</si>
  <si>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</si>
  <si>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</si>
  <si>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</si>
  <si>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</si>
  <si>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</si>
  <si>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</si>
  <si>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</si>
  <si>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</si>
  <si>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</si>
  <si>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</si>
  <si>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</si>
  <si>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</si>
  <si>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</si>
  <si>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</si>
  <si>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</si>
  <si>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</si>
  <si>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</si>
  <si>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</si>
  <si>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</si>
  <si>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</si>
  <si>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</si>
  <si>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</si>
  <si>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</si>
  <si>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</si>
  <si>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</si>
  <si>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</si>
  <si>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</si>
  <si>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</si>
  <si>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</si>
  <si>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</si>
  <si>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</si>
  <si>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</si>
  <si>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</si>
  <si>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</si>
  <si>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</si>
  <si>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</si>
  <si>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</si>
  <si>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</si>
  <si>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</si>
  <si>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</si>
  <si>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</si>
  <si>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</si>
  <si>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</si>
  <si>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</si>
  <si>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</si>
  <si>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</si>
  <si>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</si>
  <si>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</si>
  <si>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</si>
  <si>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</si>
  <si>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</si>
  <si>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</si>
  <si>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</si>
  <si>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</si>
  <si>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</si>
  <si>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</si>
  <si>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</si>
  <si>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</si>
  <si>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</si>
  <si>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</si>
  <si>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</si>
  <si>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</si>
  <si>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</si>
  <si>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</si>
  <si>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</si>
  <si>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</si>
  <si>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</si>
  <si>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</si>
  <si>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</si>
  <si>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</si>
  <si>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</si>
  <si>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</si>
  <si>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</si>
  <si>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</si>
  <si>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</si>
  <si>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</si>
  <si>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</si>
  <si>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</si>
  <si>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</si>
  <si>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</si>
  <si>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</si>
  <si>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</si>
  <si>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</si>
  <si>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</si>
  <si>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</si>
  <si>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</si>
  <si>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</si>
  <si>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</si>
  <si>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</si>
  <si>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</si>
  <si>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</si>
  <si>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</si>
  <si>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</si>
  <si>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</si>
  <si>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</si>
  <si>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</si>
  <si>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</si>
  <si>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</si>
  <si>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</si>
  <si>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</si>
  <si>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</si>
  <si>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</si>
  <si>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</si>
  <si>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</si>
  <si>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</si>
  <si>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</si>
  <si>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</si>
  <si>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</si>
  <si>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</si>
  <si>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</si>
  <si>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</si>
  <si>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</si>
  <si>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</si>
  <si>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</si>
  <si>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</si>
  <si>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</si>
  <si>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</si>
  <si>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</si>
  <si>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</si>
  <si>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</si>
  <si>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</si>
  <si>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</si>
  <si>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</si>
  <si>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</si>
  <si>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</si>
  <si>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</si>
  <si>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</si>
  <si>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</si>
  <si>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</si>
  <si>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</si>
  <si>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</si>
  <si>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</si>
  <si>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</si>
  <si>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</si>
  <si>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</si>
  <si>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</si>
  <si>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</si>
  <si>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</si>
  <si>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</si>
  <si>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</si>
  <si>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</si>
  <si>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</si>
  <si>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</si>
  <si>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</si>
  <si>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</si>
  <si>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</si>
  <si>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</si>
  <si>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</si>
  <si>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</si>
  <si>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</si>
  <si>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</si>
  <si>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</si>
  <si>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</si>
  <si>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</si>
  <si>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</si>
  <si>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</si>
  <si>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</si>
  <si>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</si>
  <si>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</si>
  <si>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</si>
  <si>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</si>
  <si>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</si>
  <si>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</si>
  <si>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</si>
  <si>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</si>
  <si>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</si>
  <si>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</si>
  <si>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</si>
  <si>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</si>
  <si>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</si>
  <si>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</si>
  <si>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</si>
  <si>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</si>
  <si>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</si>
  <si>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</si>
  <si>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</si>
  <si>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</si>
  <si>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</si>
  <si>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</si>
  <si>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</si>
  <si>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</si>
  <si>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</si>
  <si>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</si>
  <si>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</si>
  <si>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</si>
  <si>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</si>
  <si>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</si>
  <si>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</si>
  <si>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</si>
  <si>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</si>
  <si>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</si>
  <si>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</si>
  <si>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</si>
  <si>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</si>
  <si>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</si>
  <si>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</si>
  <si>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</si>
  <si>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</si>
  <si>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</si>
  <si>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</si>
  <si>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</si>
  <si>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</si>
  <si>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</si>
  <si>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</si>
  <si>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</si>
  <si>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</si>
  <si>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</si>
  <si>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</si>
  <si>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</si>
  <si>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</si>
  <si>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</si>
  <si>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</si>
  <si>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</si>
  <si>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</si>
  <si>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</si>
  <si>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</si>
  <si>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</si>
  <si>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</si>
  <si>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</si>
  <si>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</si>
  <si>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</si>
  <si>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</si>
  <si>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</si>
  <si>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</si>
  <si>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</si>
  <si>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</si>
  <si>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</si>
  <si>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</si>
  <si>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</si>
  <si>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</si>
  <si>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</si>
  <si>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</si>
  <si>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</si>
  <si>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</si>
  <si>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</si>
  <si>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</si>
  <si>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</si>
  <si>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</si>
  <si>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</si>
  <si>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</si>
  <si>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</si>
  <si>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</si>
  <si>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</si>
  <si>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</si>
  <si>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</si>
  <si>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</si>
  <si>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</si>
  <si>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</si>
  <si>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</si>
  <si>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</si>
  <si>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</si>
  <si>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</si>
  <si>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</si>
  <si>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</si>
  <si>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</si>
  <si>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</si>
  <si>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</si>
  <si>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</si>
  <si>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</si>
  <si>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</si>
  <si>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</si>
  <si>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</si>
  <si>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</si>
  <si>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</si>
  <si>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</si>
  <si>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</si>
  <si>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</si>
  <si>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</si>
  <si>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</si>
  <si>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</si>
  <si>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</si>
  <si>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</si>
  <si>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</si>
  <si>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</si>
  <si>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</si>
  <si>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</si>
  <si>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</si>
  <si>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</si>
  <si>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</si>
  <si>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</si>
  <si>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</si>
  <si>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</si>
  <si>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</si>
  <si>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</si>
  <si>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</si>
  <si>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</si>
  <si>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</si>
  <si>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</si>
  <si>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</si>
  <si>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</si>
  <si>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</si>
  <si>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</si>
  <si>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</si>
  <si>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</si>
  <si>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</si>
  <si>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</si>
  <si>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</si>
  <si>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</si>
  <si>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</si>
  <si>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</si>
  <si>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</si>
  <si>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</si>
  <si>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</si>
  <si>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</si>
  <si>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</si>
  <si>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</si>
  <si>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</si>
  <si>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</si>
  <si>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</si>
  <si>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</si>
  <si>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</si>
  <si>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</si>
  <si>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</si>
  <si>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</si>
  <si>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</si>
  <si>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</si>
  <si>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</si>
  <si>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</si>
  <si>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</si>
  <si>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</si>
  <si>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</si>
  <si>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</si>
  <si>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</si>
  <si>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</si>
  <si>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</si>
  <si>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</si>
  <si>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</si>
  <si>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</si>
  <si>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</si>
  <si>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</si>
  <si>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</si>
  <si>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</si>
  <si>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</si>
  <si>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</si>
  <si>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</si>
  <si>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</si>
  <si>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</si>
  <si>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</si>
  <si>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</si>
  <si>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</si>
  <si>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</si>
  <si>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</si>
  <si>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</si>
  <si>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</si>
  <si>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</si>
  <si>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</si>
  <si>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</si>
  <si>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</si>
  <si>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</si>
  <si>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</si>
  <si>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</si>
  <si>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</si>
  <si>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</si>
  <si>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</si>
  <si>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</si>
  <si>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</si>
  <si>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</si>
  <si>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</si>
  <si>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</si>
  <si>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</si>
  <si>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</si>
  <si>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</si>
  <si>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</si>
  <si>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</si>
  <si>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</si>
  <si>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</si>
  <si>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</si>
  <si>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</si>
  <si>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</si>
  <si>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</si>
  <si>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</si>
  <si>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</si>
  <si>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</si>
  <si>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</si>
  <si>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</si>
  <si>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</si>
  <si>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</si>
  <si>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</si>
  <si>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</si>
  <si>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</si>
  <si>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</si>
  <si>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</si>
  <si>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</si>
  <si>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</si>
  <si>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</si>
  <si>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</si>
  <si>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</si>
  <si>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</si>
  <si>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</si>
  <si>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</si>
  <si>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</si>
  <si>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</si>
  <si>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</si>
  <si>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</si>
  <si>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</si>
  <si>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</si>
  <si>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</si>
  <si>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</si>
  <si>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</si>
  <si>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</si>
  <si>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</si>
  <si>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</si>
  <si>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</si>
  <si>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</si>
  <si>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</si>
  <si>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</si>
  <si>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</si>
  <si>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</si>
  <si>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</si>
  <si>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</si>
  <si>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</si>
  <si>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</si>
  <si>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</si>
  <si>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</si>
  <si>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</si>
  <si>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</si>
  <si>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</si>
  <si>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</si>
  <si>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</si>
  <si>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</si>
  <si>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</si>
  <si>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</si>
  <si>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</si>
  <si>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</si>
  <si>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</si>
  <si>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</si>
  <si>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</si>
  <si>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</si>
  <si>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</si>
  <si>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</si>
  <si>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</si>
  <si>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</si>
  <si>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</si>
  <si>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</si>
  <si>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</si>
  <si>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</si>
  <si>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</si>
  <si>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</si>
  <si>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</si>
  <si>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</si>
  <si>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</si>
  <si>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</si>
  <si>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</si>
  <si>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</si>
  <si>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</si>
  <si>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</si>
  <si>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</si>
  <si>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</si>
  <si>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</si>
  <si>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</si>
  <si>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</si>
  <si>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</si>
  <si>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</si>
  <si>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</si>
  <si>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</si>
  <si>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</si>
  <si>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</si>
  <si>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</si>
  <si>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</si>
  <si>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</si>
  <si>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</si>
  <si>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</si>
  <si>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</si>
  <si>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</si>
  <si>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</si>
  <si>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</si>
  <si>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</si>
  <si>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</si>
  <si>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</si>
  <si>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</si>
  <si>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</si>
  <si>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</si>
  <si>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</si>
  <si>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</si>
  <si>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</si>
  <si>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</si>
  <si>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</si>
  <si>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</si>
  <si>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</si>
  <si>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</si>
  <si>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</si>
  <si>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</si>
  <si>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</si>
  <si>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</si>
  <si>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</si>
  <si>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</si>
  <si>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</si>
  <si>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</si>
  <si>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</si>
  <si>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</si>
  <si>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</si>
  <si>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</si>
  <si>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</si>
  <si>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</si>
  <si>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</si>
  <si>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</si>
  <si>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</si>
  <si>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</si>
  <si>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</si>
  <si>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</si>
  <si>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</si>
  <si>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</si>
  <si>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</si>
  <si>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</si>
  <si>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</si>
  <si>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</si>
  <si>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</si>
  <si>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</si>
  <si>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</si>
  <si>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</si>
  <si>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</si>
  <si>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</si>
  <si>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</si>
  <si>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</si>
  <si>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</si>
  <si>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</si>
  <si>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</si>
  <si>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</si>
  <si>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</si>
  <si>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</si>
  <si>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</si>
  <si>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</si>
  <si>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</si>
  <si>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</si>
  <si>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</si>
  <si>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</si>
  <si>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</si>
  <si>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</si>
  <si>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</si>
  <si>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</si>
  <si>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</si>
  <si>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</si>
  <si>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</si>
  <si>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</si>
  <si>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</si>
  <si>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</si>
  <si>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</si>
  <si>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</si>
  <si>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</si>
  <si>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</si>
  <si>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</si>
  <si>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</si>
  <si>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</si>
  <si>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</si>
  <si>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</si>
  <si>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</si>
  <si>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</si>
  <si>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</si>
  <si>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</si>
  <si>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</si>
  <si>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</si>
  <si>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</si>
  <si>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</si>
  <si>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</si>
  <si>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</si>
  <si>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</si>
  <si>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</si>
  <si>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</si>
  <si>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</si>
  <si>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</si>
  <si>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</si>
  <si>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</si>
  <si>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</si>
  <si>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</si>
  <si>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</si>
  <si>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</si>
  <si>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</si>
  <si>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</si>
  <si>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</si>
  <si>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</si>
  <si>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</si>
  <si>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</si>
  <si>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</si>
  <si>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</si>
  <si>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</si>
  <si>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</si>
  <si>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</si>
  <si>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</si>
  <si>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</si>
  <si>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</si>
  <si>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</si>
  <si>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</si>
  <si>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</si>
  <si>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</si>
  <si>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</si>
  <si>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</si>
  <si>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</si>
  <si>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</si>
  <si>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</si>
  <si>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</si>
  <si>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</si>
  <si>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</si>
  <si>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</si>
  <si>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</si>
  <si>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</si>
  <si>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</si>
  <si>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</si>
  <si>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</si>
  <si>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</si>
  <si>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</si>
  <si>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</si>
  <si>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</si>
  <si>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</si>
  <si>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</si>
  <si>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</si>
  <si>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</si>
  <si>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</si>
  <si>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</si>
  <si>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</si>
  <si>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</si>
  <si>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</si>
  <si>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</si>
  <si>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</si>
  <si>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</si>
  <si>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</si>
  <si>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</si>
  <si>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</si>
  <si>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</si>
  <si>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</si>
  <si>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</si>
  <si>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</si>
  <si>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</si>
  <si>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</si>
  <si>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</si>
  <si>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</si>
  <si>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</si>
  <si>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</si>
  <si>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</si>
  <si>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</si>
  <si>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</si>
  <si>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</si>
  <si>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</si>
  <si>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</si>
  <si>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</si>
  <si>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</si>
  <si>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</si>
  <si>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</si>
  <si>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</si>
  <si>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</si>
  <si>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</si>
  <si>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</si>
  <si>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</si>
  <si>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</si>
  <si>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</si>
  <si>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</si>
  <si>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</si>
  <si>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</si>
  <si>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</si>
  <si>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</si>
  <si>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</si>
  <si>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</si>
  <si>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</si>
  <si>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</si>
  <si>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</si>
  <si>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</si>
  <si>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</si>
  <si>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</si>
  <si>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</si>
  <si>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</si>
  <si>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</si>
  <si>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</si>
  <si>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</si>
  <si>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</si>
  <si>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</si>
  <si>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</si>
  <si>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</si>
  <si>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</si>
  <si>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</si>
  <si>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</si>
  <si>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</si>
  <si>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</si>
  <si>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</si>
  <si>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</si>
  <si>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</si>
  <si>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</si>
  <si>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</si>
  <si>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</si>
  <si>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</si>
  <si>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</si>
  <si>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</si>
  <si>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</si>
  <si>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</si>
  <si>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</si>
  <si>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</si>
  <si>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</si>
  <si>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</si>
  <si>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</si>
  <si>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</si>
  <si>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</si>
  <si>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</si>
  <si>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</si>
  <si>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</si>
  <si>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</si>
  <si>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</si>
  <si>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</si>
  <si>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</si>
  <si>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</si>
  <si>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</si>
  <si>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</si>
  <si>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</si>
  <si>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</si>
  <si>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</si>
  <si>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</si>
  <si>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</si>
  <si>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</si>
  <si>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</si>
  <si>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</si>
  <si>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</si>
  <si>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</si>
  <si>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</si>
  <si>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</si>
  <si>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</si>
  <si>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</si>
  <si>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</si>
  <si>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</si>
  <si>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</si>
  <si>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</si>
  <si>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</si>
  <si>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</si>
  <si>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</si>
  <si>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</si>
  <si>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</si>
  <si>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</si>
  <si>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</si>
  <si>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</si>
  <si>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</si>
  <si>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</si>
  <si>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</si>
  <si>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</si>
  <si>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</si>
  <si>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</si>
  <si>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</si>
  <si>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</si>
  <si>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</si>
  <si>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</si>
  <si>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</si>
  <si>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</si>
  <si>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</si>
  <si>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</si>
  <si>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</si>
  <si>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</si>
  <si>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</si>
  <si>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</si>
  <si>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</si>
  <si>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</si>
  <si>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</si>
  <si>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</si>
  <si>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</si>
  <si>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</si>
  <si>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</si>
  <si>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</si>
  <si>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</si>
  <si>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</si>
  <si>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</si>
  <si>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</si>
  <si>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</si>
  <si>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</si>
  <si>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</si>
  <si>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</si>
  <si>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</si>
  <si>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</si>
  <si>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</si>
  <si>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</si>
  <si>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</si>
  <si>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</si>
  <si>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</si>
  <si>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</si>
  <si>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</si>
  <si>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</si>
  <si>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</si>
  <si>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</si>
  <si>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</si>
  <si>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</si>
  <si>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</si>
  <si>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</si>
  <si>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</si>
  <si>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</si>
  <si>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</si>
  <si>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</si>
  <si>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</si>
  <si>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</si>
  <si>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</si>
  <si>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</si>
  <si>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</si>
  <si>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</si>
  <si>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</si>
  <si>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</si>
  <si>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</si>
  <si>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</si>
  <si>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</si>
  <si>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</si>
  <si>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</si>
  <si>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</si>
  <si>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</si>
  <si>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</si>
  <si>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</si>
  <si>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</si>
  <si>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</si>
  <si>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</si>
  <si>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</si>
  <si>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</si>
  <si>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</si>
  <si>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</si>
  <si>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</si>
  <si>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</si>
  <si>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</si>
  <si>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</si>
  <si>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</si>
  <si>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</si>
  <si>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</si>
  <si>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</si>
  <si>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</si>
  <si>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</si>
  <si>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</si>
  <si>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</si>
  <si>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</si>
  <si>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</si>
  <si>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</si>
  <si>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</si>
  <si>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</si>
  <si>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</si>
  <si>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</si>
  <si>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</si>
  <si>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</si>
  <si>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</si>
  <si>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</si>
  <si>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</si>
  <si>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</si>
  <si>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</si>
  <si>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</si>
  <si>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</si>
  <si>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</si>
  <si>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</si>
  <si>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</si>
  <si>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</si>
  <si>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</si>
  <si>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</si>
  <si>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</si>
  <si>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</si>
  <si>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</si>
  <si>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</si>
  <si>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</si>
  <si>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</si>
  <si>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</si>
  <si>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</si>
  <si>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</si>
  <si>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</si>
  <si>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</si>
  <si>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</si>
  <si>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</si>
  <si>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</si>
  <si>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</si>
  <si>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</si>
  <si>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</si>
  <si>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</si>
  <si>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</si>
  <si>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</si>
  <si>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</si>
  <si>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</si>
  <si>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</si>
  <si>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</si>
  <si>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</si>
  <si>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</si>
  <si>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</si>
  <si>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</si>
  <si>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</si>
  <si>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</si>
  <si>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</si>
  <si>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</si>
  <si>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</si>
  <si>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</si>
  <si>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</si>
  <si>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</si>
  <si>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</si>
  <si>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</si>
  <si>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</si>
  <si>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</si>
  <si>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</si>
  <si>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</si>
  <si>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</si>
  <si>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</si>
  <si>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</si>
  <si>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</si>
  <si>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</si>
  <si>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</si>
  <si>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</si>
  <si>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</si>
  <si>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</si>
  <si>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</si>
  <si>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</si>
  <si>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</si>
  <si>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</si>
  <si>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</si>
  <si>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</si>
  <si>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</si>
  <si>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</si>
  <si>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</si>
  <si>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</si>
  <si>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</si>
  <si>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</si>
  <si>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</si>
  <si>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</si>
  <si>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</si>
  <si>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</si>
  <si>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</si>
  <si>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</si>
  <si>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</si>
  <si>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</si>
  <si>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</si>
  <si>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</si>
  <si>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</si>
  <si>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</si>
  <si>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</si>
  <si>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</si>
  <si>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</si>
  <si>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</si>
  <si>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</si>
  <si>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</si>
  <si>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</si>
  <si>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</si>
  <si>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</si>
  <si>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</si>
  <si>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</si>
  <si>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</si>
  <si>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</si>
  <si>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</si>
  <si>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</si>
  <si>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</si>
  <si>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</si>
  <si>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</si>
  <si>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</si>
  <si>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</si>
  <si>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</si>
  <si>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</si>
  <si>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</si>
  <si>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</si>
  <si>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</si>
  <si>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</si>
  <si>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</si>
  <si>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</si>
  <si>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</si>
  <si>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</si>
  <si>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</si>
  <si>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</si>
  <si>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</si>
  <si>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</si>
  <si>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</si>
  <si>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</si>
  <si>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</si>
  <si>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</si>
  <si>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</si>
  <si>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</si>
  <si>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</si>
  <si>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</si>
  <si>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</si>
  <si>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</si>
  <si>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</si>
  <si>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</si>
  <si>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</si>
  <si>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</si>
  <si>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</si>
  <si>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</si>
  <si>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</si>
  <si>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</si>
  <si>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</si>
  <si>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</si>
  <si>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</si>
  <si>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</si>
  <si>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</si>
  <si>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</si>
  <si>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</si>
  <si>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</si>
  <si>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</si>
  <si>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</si>
  <si>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</si>
  <si>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</si>
  <si>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</si>
  <si>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</si>
  <si>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</si>
  <si>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</si>
  <si>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</si>
  <si>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</si>
  <si>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</si>
  <si>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</si>
  <si>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</si>
  <si>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</si>
  <si>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</si>
  <si>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</si>
  <si>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</si>
  <si>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</si>
  <si>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</si>
  <si>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</si>
  <si>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</si>
  <si>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</si>
  <si>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</si>
  <si>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</si>
  <si>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</si>
  <si>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</si>
  <si>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</si>
  <si>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</si>
  <si>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</si>
  <si>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</si>
  <si>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</si>
  <si>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</si>
  <si>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</si>
  <si>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</si>
  <si>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</si>
  <si>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</si>
  <si>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</si>
  <si>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</si>
  <si>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</si>
  <si>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</si>
  <si>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</si>
  <si>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</si>
  <si>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</si>
  <si>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</si>
  <si>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</si>
  <si>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</si>
  <si>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</si>
  <si>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</si>
  <si>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</si>
  <si>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</si>
  <si>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</si>
  <si>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</si>
  <si>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</si>
  <si>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</si>
  <si>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</si>
  <si>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</si>
  <si>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</si>
  <si>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</si>
  <si>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</si>
  <si>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</si>
  <si>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</si>
  <si>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</si>
  <si>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</si>
  <si>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</si>
  <si>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</si>
  <si>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</si>
  <si>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</si>
  <si>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</si>
  <si>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</si>
  <si>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</si>
  <si>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</si>
  <si>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</si>
  <si>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</si>
  <si>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</si>
  <si>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</si>
  <si>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</si>
  <si>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</si>
  <si>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</si>
  <si>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</si>
  <si>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</si>
  <si>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</si>
  <si>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</si>
  <si>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</si>
  <si>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</si>
  <si>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</si>
  <si>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</si>
  <si>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</si>
  <si>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</si>
  <si>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</si>
  <si>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</si>
  <si>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</si>
  <si>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</si>
  <si>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</si>
  <si>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</si>
  <si>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</si>
  <si>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</si>
  <si>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</si>
  <si>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</si>
  <si>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</si>
  <si>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</si>
  <si>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</si>
  <si>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</si>
  <si>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</si>
  <si>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</si>
  <si>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</si>
  <si>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</si>
  <si>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</si>
  <si>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</si>
  <si>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</si>
  <si>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</si>
  <si>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</si>
  <si>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</si>
  <si>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</si>
  <si>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</si>
  <si>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</si>
  <si>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</si>
  <si>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</si>
  <si>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</si>
  <si>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</si>
  <si>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</si>
  <si>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</si>
  <si>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</si>
  <si>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</si>
  <si>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</si>
  <si>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</si>
  <si>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</si>
  <si>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</si>
  <si>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</si>
  <si>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</si>
  <si>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</si>
  <si>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</si>
  <si>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</si>
  <si>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</si>
  <si>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</si>
  <si>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</si>
  <si>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</si>
  <si>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</si>
  <si>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</si>
  <si>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</si>
  <si>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</si>
  <si>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</si>
  <si>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</si>
  <si>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</si>
  <si>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</si>
  <si>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</si>
  <si>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</si>
  <si>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</si>
  <si>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</si>
  <si>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</si>
  <si>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</si>
  <si>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</si>
  <si>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</si>
  <si>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</si>
  <si>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</si>
  <si>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</si>
  <si>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</si>
  <si>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</si>
  <si>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</si>
  <si>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</si>
  <si>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</si>
  <si>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</si>
  <si>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</si>
  <si>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</si>
  <si>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</si>
  <si>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</si>
  <si>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</si>
  <si>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</si>
  <si>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</si>
  <si>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</si>
  <si>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</si>
  <si>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</si>
  <si>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</si>
  <si>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</si>
  <si>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</si>
  <si>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</si>
  <si>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</si>
  <si>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</si>
  <si>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</si>
  <si>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</si>
  <si>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</si>
  <si>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</si>
  <si>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</si>
  <si>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</si>
  <si>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</si>
  <si>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</si>
  <si>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</si>
  <si>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</si>
  <si>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</si>
  <si>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</si>
  <si>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</si>
  <si>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</si>
  <si>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</si>
  <si>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</si>
  <si>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</si>
  <si>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</si>
  <si>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</si>
  <si>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</si>
  <si>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</si>
  <si>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</si>
  <si>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</si>
  <si>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</si>
  <si>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</si>
  <si>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</si>
  <si>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</si>
  <si>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</si>
  <si>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</si>
  <si>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</si>
  <si>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</si>
  <si>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</si>
  <si>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</si>
  <si>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</si>
  <si>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</si>
  <si>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</si>
  <si>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</si>
  <si>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</si>
  <si>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</si>
  <si>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</si>
  <si>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</si>
  <si>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</si>
  <si>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</si>
  <si>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</si>
  <si>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</si>
  <si>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</si>
  <si>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</si>
  <si>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</si>
  <si>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</si>
  <si>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</si>
  <si>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</si>
  <si>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</si>
  <si>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</si>
  <si>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</si>
  <si>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</si>
  <si>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</si>
  <si>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</si>
  <si>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</si>
  <si>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</si>
  <si>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</si>
  <si>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</si>
  <si>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</si>
  <si>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</si>
  <si>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</si>
  <si>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</si>
  <si>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</si>
  <si>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</si>
  <si>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</si>
  <si>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</si>
  <si>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</si>
  <si>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</si>
  <si>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</si>
  <si>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</si>
  <si>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</si>
  <si>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</si>
  <si>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</si>
  <si>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</si>
  <si>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</si>
  <si>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</si>
  <si>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</si>
  <si>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</si>
  <si>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</si>
  <si>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</si>
  <si>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</si>
  <si>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</si>
  <si>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</si>
  <si>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</si>
  <si>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</si>
  <si>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</si>
  <si>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</si>
  <si>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</si>
  <si>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</si>
  <si>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</si>
  <si>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</si>
  <si>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</si>
  <si>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</si>
  <si>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</si>
  <si>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</si>
  <si>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</si>
  <si>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</si>
  <si>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</si>
  <si>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</si>
  <si>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</si>
  <si>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</si>
  <si>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</si>
  <si>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</si>
  <si>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</si>
  <si>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</si>
  <si>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</si>
  <si>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</si>
  <si>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</si>
  <si>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</si>
  <si>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</si>
  <si>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</si>
  <si>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</si>
  <si>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</si>
  <si>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</si>
  <si>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</si>
  <si>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</si>
  <si>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</si>
  <si>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</si>
  <si>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</si>
  <si>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</si>
  <si>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</si>
  <si>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</si>
  <si>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</si>
  <si>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</si>
  <si>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</si>
  <si>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</si>
  <si>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</si>
  <si>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</si>
  <si>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</si>
  <si>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</si>
  <si>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</si>
  <si>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</si>
  <si>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</si>
  <si>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</si>
  <si>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</si>
  <si>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</si>
  <si>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</si>
  <si>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</si>
  <si>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</si>
  <si>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</si>
  <si>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</si>
  <si>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</si>
  <si>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</si>
  <si>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</si>
  <si>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</si>
  <si>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</si>
  <si>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</si>
  <si>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</si>
  <si>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</si>
  <si>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</si>
  <si>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</si>
  <si>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</si>
  <si>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</si>
  <si>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</si>
  <si>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</si>
  <si>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</si>
  <si>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</si>
  <si>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</si>
  <si>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</si>
  <si>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</si>
  <si>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</si>
  <si>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</si>
  <si>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</si>
  <si>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</si>
  <si>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</si>
  <si>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</si>
  <si>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</si>
  <si>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</si>
  <si>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</si>
  <si>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</si>
  <si>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</si>
  <si>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</si>
  <si>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</si>
  <si>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</si>
  <si>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</si>
  <si>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</si>
  <si>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</si>
  <si>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</si>
  <si>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</si>
  <si>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</si>
  <si>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</si>
  <si>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</si>
  <si>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</si>
  <si>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</si>
  <si>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</si>
  <si>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</si>
  <si>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</si>
  <si>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</si>
  <si>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</si>
  <si>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</si>
  <si>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</si>
  <si>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</si>
  <si>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</si>
  <si>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</si>
  <si>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</si>
  <si>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</si>
  <si>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</si>
  <si>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</si>
  <si>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</si>
  <si>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</si>
  <si>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</si>
  <si>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</si>
  <si>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</si>
  <si>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</si>
  <si>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</si>
  <si>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</si>
  <si>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</si>
  <si>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</si>
  <si>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</si>
  <si>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</si>
  <si>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</si>
  <si>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</si>
  <si>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</si>
  <si>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</si>
  <si>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</si>
  <si>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</si>
  <si>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</si>
  <si>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</si>
  <si>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</si>
  <si>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</si>
  <si>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</si>
  <si>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</si>
  <si>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</si>
  <si>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</si>
  <si>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</si>
  <si>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</si>
  <si>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</si>
  <si>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</si>
  <si>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</si>
  <si>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</si>
  <si>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</si>
  <si>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</si>
  <si>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</si>
  <si>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</si>
  <si>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</si>
  <si>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</si>
  <si>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</si>
  <si>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</si>
  <si>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</si>
  <si>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</si>
  <si>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</si>
  <si>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</si>
  <si>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</si>
  <si>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</si>
  <si>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</si>
  <si>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</si>
  <si>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</si>
  <si>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</si>
  <si>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</si>
  <si>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</si>
  <si>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</si>
  <si>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</si>
  <si>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</si>
  <si>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</si>
  <si>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</si>
  <si>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</si>
  <si>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</si>
  <si>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</si>
  <si>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</si>
  <si>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</si>
  <si>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</si>
  <si>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</si>
  <si>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</si>
  <si>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</si>
  <si>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</si>
  <si>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</si>
  <si>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</si>
  <si>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</si>
  <si>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</si>
  <si>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</si>
  <si>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</si>
  <si>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</si>
  <si>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</si>
  <si>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</si>
  <si>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</si>
  <si>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</si>
  <si>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</si>
  <si>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</si>
  <si>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</si>
  <si>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</si>
  <si>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</si>
  <si>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</si>
  <si>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</si>
  <si>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</si>
  <si>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</si>
  <si>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</si>
  <si>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</si>
  <si>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</si>
  <si>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</si>
  <si>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</si>
  <si>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</si>
  <si>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</si>
  <si>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</si>
  <si>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</si>
  <si>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</si>
  <si>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</si>
  <si>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</si>
  <si>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</si>
  <si>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</si>
  <si>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</si>
  <si>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</si>
  <si>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</si>
  <si>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</si>
  <si>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</si>
  <si>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</si>
  <si>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</si>
  <si>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</si>
  <si>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</si>
  <si>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</si>
  <si>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</si>
  <si>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</si>
  <si>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</si>
  <si>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</si>
  <si>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</si>
  <si>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</si>
  <si>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</si>
  <si>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</si>
  <si>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</si>
  <si>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</si>
  <si>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</si>
  <si>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</si>
  <si>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</si>
  <si>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</si>
  <si>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</si>
  <si>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</si>
  <si>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</si>
  <si>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</si>
  <si>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</si>
  <si>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</si>
  <si>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</si>
  <si>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</si>
  <si>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</si>
  <si>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</si>
  <si>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</si>
  <si>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</si>
  <si>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</si>
  <si>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</si>
  <si>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</si>
  <si>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</si>
  <si>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</si>
  <si>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</si>
  <si>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</si>
  <si>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</si>
  <si>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</si>
  <si>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</si>
  <si>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</si>
  <si>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</si>
  <si>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</si>
  <si>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</si>
  <si>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</si>
  <si>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</si>
  <si>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</si>
  <si>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</si>
  <si>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</si>
  <si>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</si>
  <si>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</si>
  <si>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</si>
  <si>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</si>
  <si>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</si>
  <si>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</si>
  <si>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</si>
  <si>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</si>
  <si>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</si>
  <si>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</si>
  <si>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</si>
  <si>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</si>
  <si>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</si>
  <si>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</si>
  <si>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</si>
  <si>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</si>
  <si>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</si>
  <si>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</si>
  <si>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</si>
  <si>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</si>
  <si>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</si>
  <si>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</si>
  <si>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</si>
  <si>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</si>
  <si>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</si>
  <si>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</si>
  <si>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</si>
  <si>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</si>
  <si>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</si>
  <si>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</si>
  <si>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</si>
  <si>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</si>
  <si>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</si>
  <si>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</si>
  <si>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</si>
  <si>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</si>
  <si>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</si>
  <si>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</si>
  <si>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</si>
  <si>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</si>
  <si>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</si>
  <si>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</si>
  <si>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</si>
  <si>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</si>
  <si>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</si>
  <si>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</si>
  <si>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</si>
  <si>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</si>
  <si>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</si>
  <si>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</si>
  <si>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</si>
  <si>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</si>
  <si>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</si>
  <si>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</si>
  <si>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</si>
  <si>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</si>
  <si>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</si>
  <si>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</si>
  <si>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</si>
  <si>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</si>
  <si>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</si>
  <si>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</si>
  <si>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</si>
  <si>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</si>
  <si>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</si>
  <si>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</si>
  <si>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</si>
  <si>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</si>
  <si>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</si>
  <si>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</si>
  <si>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</si>
  <si>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</si>
  <si>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</si>
  <si>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</si>
  <si>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</si>
  <si>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</si>
  <si>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</si>
  <si>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</si>
  <si>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</si>
  <si>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</si>
  <si>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</si>
  <si>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</si>
  <si>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</si>
  <si>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</si>
  <si>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</si>
  <si>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</si>
  <si>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</si>
  <si>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</si>
  <si>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</si>
  <si>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</si>
  <si>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</si>
  <si>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</si>
  <si>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</si>
  <si>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</si>
  <si>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</si>
  <si>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</si>
  <si>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</si>
  <si>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</si>
  <si>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</si>
  <si>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</si>
  <si>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</si>
  <si>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</si>
  <si>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</si>
  <si>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</si>
  <si>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</si>
  <si>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</si>
  <si>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</si>
  <si>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</si>
  <si>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</si>
  <si>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</si>
  <si>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</si>
  <si>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</si>
  <si>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</si>
  <si>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</si>
  <si>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</si>
  <si>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</si>
  <si>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</si>
  <si>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</si>
  <si>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</si>
  <si>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</si>
  <si>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</si>
  <si>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</si>
  <si>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</si>
  <si>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</si>
  <si>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</si>
  <si>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</si>
  <si>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</si>
  <si>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</si>
  <si>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</si>
  <si>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</si>
  <si>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</si>
  <si>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</si>
  <si>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</si>
  <si>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</si>
  <si>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</si>
  <si>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</si>
  <si>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</si>
  <si>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</si>
  <si>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</si>
  <si>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</si>
  <si>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</si>
  <si>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</si>
  <si>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</si>
  <si>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</si>
  <si>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</si>
  <si>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</si>
  <si>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</si>
  <si>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</si>
  <si>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</si>
  <si>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</si>
  <si>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</si>
  <si>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</si>
  <si>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</si>
  <si>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</si>
  <si>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</si>
  <si>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</si>
  <si>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</si>
  <si>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</si>
  <si>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</si>
  <si>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</si>
  <si>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</si>
  <si>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</si>
  <si>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</si>
  <si>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</si>
  <si>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</si>
  <si>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</si>
  <si>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</si>
  <si>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</si>
  <si>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</si>
  <si>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</si>
  <si>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</si>
  <si>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</si>
  <si>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</si>
  <si>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</si>
  <si>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</si>
  <si>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</si>
  <si>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</si>
  <si>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</si>
  <si>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</si>
  <si>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</si>
  <si>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</si>
  <si>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</si>
  <si>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</si>
  <si>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</si>
  <si>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</si>
  <si>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</si>
  <si>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</si>
  <si>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</si>
  <si>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</si>
  <si>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</si>
  <si>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</si>
  <si>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</si>
  <si>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</si>
  <si>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</si>
  <si>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</si>
  <si>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</si>
  <si>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</si>
  <si>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</si>
  <si>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</si>
  <si>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</si>
  <si>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</si>
  <si>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</si>
  <si>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</si>
  <si>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</si>
  <si>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</si>
  <si>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</si>
  <si>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</si>
  <si>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</si>
  <si>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</si>
  <si>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</si>
  <si>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</si>
  <si>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</si>
  <si>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</si>
  <si>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</si>
  <si>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</si>
  <si>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</si>
  <si>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</si>
  <si>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</si>
  <si>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</si>
  <si>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</si>
  <si>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</si>
  <si>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</si>
  <si>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</si>
  <si>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</si>
  <si>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</si>
  <si>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</si>
  <si>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</si>
  <si>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</si>
  <si>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</si>
  <si>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</si>
  <si>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</si>
  <si>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</si>
  <si>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</si>
  <si>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</si>
  <si>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</si>
  <si>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</si>
  <si>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</si>
  <si>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</si>
  <si>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</si>
  <si>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</si>
  <si>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</si>
  <si>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</si>
  <si>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</si>
  <si>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</si>
  <si>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</si>
  <si>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</si>
  <si>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</si>
  <si>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</si>
  <si>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</si>
  <si>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</si>
  <si>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</si>
  <si>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</si>
  <si>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</si>
  <si>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</si>
  <si>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</si>
  <si>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</si>
  <si>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</si>
  <si>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</si>
  <si>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</si>
  <si>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</si>
  <si>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</si>
  <si>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</si>
  <si>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</si>
  <si>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</si>
  <si>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</si>
  <si>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</si>
  <si>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</si>
  <si>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</si>
  <si>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</si>
  <si>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</si>
  <si>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</si>
  <si>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</si>
  <si>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</si>
  <si>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</si>
  <si>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</si>
  <si>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</si>
  <si>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</si>
  <si>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</si>
  <si>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</si>
  <si>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</si>
  <si>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</si>
  <si>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</si>
  <si>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</si>
  <si>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</si>
  <si>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</si>
  <si>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</si>
  <si>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</si>
  <si>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</si>
  <si>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</si>
  <si>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</si>
  <si>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</si>
  <si>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</si>
  <si>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</si>
  <si>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</si>
  <si>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</si>
  <si>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</si>
  <si>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</si>
  <si>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</si>
  <si>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</si>
  <si>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</si>
  <si>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</si>
  <si>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</si>
  <si>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</si>
  <si>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</si>
  <si>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</si>
  <si>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</si>
  <si>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</si>
  <si>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</si>
  <si>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</si>
  <si>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</si>
  <si>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</si>
  <si>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</si>
  <si>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</si>
  <si>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</si>
  <si>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</si>
  <si>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</si>
  <si>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</si>
  <si>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</si>
  <si>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</si>
  <si>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</si>
  <si>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</si>
  <si>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</si>
  <si>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</si>
  <si>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</si>
  <si>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</si>
  <si>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</si>
  <si>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</si>
  <si>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</si>
  <si>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</si>
  <si>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</si>
  <si>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</si>
  <si>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</si>
  <si>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</si>
  <si>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</si>
  <si>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</si>
  <si>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</si>
  <si>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</si>
  <si>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</si>
  <si>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</si>
  <si>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</si>
  <si>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</si>
  <si>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</si>
  <si>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</si>
  <si>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</si>
  <si>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</si>
  <si>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</si>
  <si>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</si>
  <si>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</si>
  <si>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</si>
  <si>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</si>
  <si>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</si>
  <si>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</si>
  <si>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</si>
  <si>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</si>
  <si>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</si>
  <si>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</si>
  <si>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</si>
  <si>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</si>
  <si>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</si>
  <si>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</si>
  <si>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</si>
  <si>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</si>
  <si>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</si>
  <si>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</si>
  <si>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</si>
  <si>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</si>
  <si>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</si>
  <si>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</si>
  <si>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</si>
  <si>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</si>
  <si>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</si>
  <si>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</si>
  <si>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</si>
  <si>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</si>
  <si>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</si>
  <si>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</si>
  <si>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</si>
  <si>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</si>
  <si>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</si>
  <si>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</si>
  <si>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</si>
  <si>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</si>
  <si>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</si>
  <si>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</si>
  <si>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</si>
  <si>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</si>
  <si>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</si>
  <si>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</si>
  <si>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</si>
  <si>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</si>
  <si>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</si>
  <si>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</si>
  <si>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</si>
  <si>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</si>
  <si>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</si>
  <si>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</si>
  <si>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</si>
  <si>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</si>
  <si>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</si>
  <si>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</si>
  <si>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</si>
  <si>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</si>
  <si>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</si>
  <si>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</si>
  <si>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</si>
  <si>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</si>
  <si>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</si>
  <si>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</si>
  <si>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</si>
  <si>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</si>
  <si>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</si>
  <si>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</si>
  <si>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</si>
  <si>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</si>
  <si>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</si>
  <si>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</si>
  <si>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</si>
  <si>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</si>
  <si>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</si>
  <si>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</si>
  <si>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</si>
  <si>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</si>
  <si>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</si>
  <si>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</si>
  <si>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</si>
  <si>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</si>
  <si>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</si>
  <si>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</si>
  <si>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</si>
  <si>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</si>
  <si>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</si>
  <si>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</si>
  <si>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</si>
  <si>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</si>
  <si>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</si>
  <si>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</si>
  <si>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</si>
  <si>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</si>
  <si>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</si>
  <si>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</si>
  <si>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</si>
  <si>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</si>
  <si>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</si>
  <si>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</si>
  <si>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</si>
  <si>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</si>
  <si>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</si>
  <si>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</si>
  <si>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</si>
  <si>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</si>
  <si>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</si>
  <si>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</si>
  <si>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</si>
  <si>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</si>
  <si>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</si>
  <si>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</si>
  <si>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</si>
  <si>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</si>
  <si>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</si>
  <si>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</si>
  <si>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</si>
  <si>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</si>
  <si>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</si>
  <si>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</si>
  <si>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</si>
  <si>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</si>
  <si>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</si>
  <si>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</si>
  <si>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</si>
  <si>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</si>
  <si>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</si>
  <si>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</si>
  <si>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</si>
  <si>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</si>
  <si>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</si>
  <si>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</si>
  <si>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</si>
  <si>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</si>
  <si>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</si>
  <si>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</si>
  <si>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</si>
  <si>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</si>
  <si>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</si>
  <si>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</si>
  <si>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</si>
  <si>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</si>
  <si>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</si>
  <si>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</si>
  <si>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</si>
  <si>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</si>
  <si>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</si>
  <si>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</si>
  <si>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</si>
  <si>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</si>
  <si>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</si>
  <si>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</si>
  <si>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</si>
  <si>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</si>
  <si>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</si>
  <si>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</si>
  <si>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</si>
  <si>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</si>
  <si>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</si>
  <si>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</si>
  <si>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</si>
  <si>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</si>
  <si>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</si>
  <si>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</si>
  <si>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</si>
  <si>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</si>
  <si>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</si>
  <si>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</si>
  <si>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</si>
  <si>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</si>
  <si>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</si>
  <si>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</si>
  <si>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</si>
  <si>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</si>
  <si>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</si>
  <si>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</si>
  <si>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</si>
  <si>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</si>
  <si>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</si>
  <si>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</si>
  <si>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</si>
  <si>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</si>
  <si>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</si>
  <si>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</si>
  <si>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</si>
  <si>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</si>
  <si>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</si>
  <si>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</si>
  <si>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</si>
  <si>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</si>
  <si>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</si>
  <si>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</si>
  <si>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</si>
  <si>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</si>
  <si>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</si>
  <si>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</si>
  <si>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</si>
  <si>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</si>
  <si>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</si>
  <si>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</si>
  <si>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</si>
  <si>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</si>
  <si>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</si>
  <si>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</si>
  <si>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</si>
  <si>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</si>
  <si>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</si>
  <si>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</si>
  <si>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</si>
  <si>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</si>
  <si>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</si>
  <si>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</si>
  <si>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</si>
  <si>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</si>
  <si>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</si>
  <si>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</si>
  <si>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</si>
  <si>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</si>
  <si>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</si>
  <si>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</si>
  <si>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</si>
  <si>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</si>
  <si>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</si>
  <si>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</si>
  <si>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</si>
  <si>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</si>
  <si>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</si>
  <si>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</si>
  <si>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</si>
  <si>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</si>
  <si>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</si>
  <si>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</si>
  <si>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</si>
  <si>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</si>
  <si>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</si>
  <si>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</si>
  <si>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</si>
  <si>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</si>
  <si>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</si>
  <si>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</si>
  <si>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</si>
  <si>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</si>
  <si>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</si>
  <si>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</si>
  <si>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</si>
  <si>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</si>
  <si>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</si>
  <si>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</si>
  <si>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</si>
  <si>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</si>
  <si>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</si>
  <si>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</si>
  <si>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</si>
  <si>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</si>
  <si>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</si>
  <si>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</si>
  <si>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</si>
  <si>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</si>
  <si>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</si>
  <si>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</si>
  <si>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</si>
  <si>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</si>
  <si>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</si>
  <si>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</si>
  <si>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</si>
  <si>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</si>
  <si>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</si>
  <si>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</si>
  <si>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</si>
  <si>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</si>
  <si>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</si>
  <si>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</si>
  <si>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</si>
  <si>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</si>
  <si>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</si>
  <si>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</si>
  <si>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</si>
  <si>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</si>
  <si>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</si>
  <si>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</si>
  <si>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</si>
  <si>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</si>
  <si>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</si>
  <si>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</si>
  <si>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</si>
  <si>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</si>
  <si>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</si>
  <si>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</si>
  <si>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</si>
  <si>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</si>
  <si>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</si>
  <si>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</si>
  <si>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</si>
  <si>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</si>
  <si>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</si>
  <si>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</si>
  <si>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</si>
  <si>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</si>
  <si>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</si>
  <si>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</si>
  <si>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</si>
  <si>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</si>
  <si>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</si>
  <si>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</si>
  <si>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</si>
  <si>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</si>
  <si>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</si>
  <si>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</si>
  <si>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</si>
  <si>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</si>
  <si>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</si>
  <si>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</si>
  <si>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</si>
  <si>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</si>
  <si>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</si>
  <si>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</si>
  <si>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</si>
  <si>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</si>
  <si>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</si>
  <si>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</si>
  <si>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</si>
  <si>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</si>
  <si>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</si>
  <si>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</si>
  <si>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</si>
  <si>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</si>
  <si>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</si>
  <si>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</si>
  <si>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</si>
  <si>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</si>
  <si>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</si>
  <si>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</si>
  <si>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</si>
  <si>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</si>
  <si>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</si>
  <si>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</si>
  <si>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</si>
  <si>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</si>
  <si>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</si>
  <si>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</si>
  <si>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</si>
  <si>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</si>
  <si>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</si>
  <si>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</si>
  <si>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</si>
  <si>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</si>
  <si>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</si>
  <si>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</si>
  <si>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</si>
  <si>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</si>
  <si>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</si>
  <si>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</si>
  <si>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</si>
  <si>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</si>
  <si>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</si>
  <si>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</si>
  <si>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</si>
  <si>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</si>
  <si>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</si>
  <si>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</si>
  <si>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</si>
  <si>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</si>
  <si>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</si>
  <si>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</si>
  <si>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</si>
  <si>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</si>
  <si>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</si>
  <si>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</si>
  <si>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</si>
  <si>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</si>
  <si>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</si>
  <si>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</si>
  <si>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</si>
  <si>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</si>
  <si>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</si>
  <si>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</si>
  <si>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</si>
  <si>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</si>
  <si>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</si>
  <si>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</si>
  <si>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</si>
  <si>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</si>
  <si>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</si>
  <si>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</si>
  <si>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</si>
  <si>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</si>
  <si>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</si>
  <si>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</si>
  <si>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</si>
  <si>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</si>
  <si>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</si>
  <si>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</si>
  <si>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</si>
  <si>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</si>
  <si>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</si>
  <si>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</si>
  <si>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</si>
  <si>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</si>
  <si>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</si>
  <si>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</si>
  <si>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</si>
  <si>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</si>
  <si>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</si>
  <si>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</si>
  <si>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</si>
  <si>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</si>
  <si>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</si>
  <si>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</si>
  <si>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</si>
  <si>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</si>
  <si>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</si>
  <si>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</si>
  <si>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</si>
  <si>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</si>
  <si>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</si>
  <si>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</si>
  <si>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</si>
  <si>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</si>
  <si>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</si>
  <si>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</si>
  <si>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</si>
  <si>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</si>
  <si>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</si>
  <si>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</si>
  <si>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</si>
  <si>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</si>
  <si>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</si>
  <si>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</si>
  <si>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</si>
  <si>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</si>
  <si>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</si>
  <si>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</si>
  <si>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</si>
  <si>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</si>
  <si>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</si>
  <si>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</si>
  <si>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</si>
  <si>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</si>
  <si>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</si>
  <si>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</si>
  <si>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</si>
  <si>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</si>
  <si>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</si>
  <si>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</si>
  <si>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</si>
  <si>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</si>
  <si>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</si>
  <si>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</si>
  <si>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</si>
  <si>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</si>
  <si>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</si>
  <si>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</si>
  <si>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</si>
  <si>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</si>
  <si>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</si>
  <si>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</si>
  <si>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</si>
  <si>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</si>
  <si>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</si>
  <si>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</si>
  <si>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</si>
  <si>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</si>
  <si>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</si>
  <si>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</si>
  <si>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</si>
  <si>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</si>
  <si>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</si>
  <si>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</si>
  <si>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</si>
  <si>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</si>
  <si>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</si>
  <si>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</si>
  <si>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</si>
  <si>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</si>
  <si>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</si>
  <si>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</si>
  <si>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</si>
  <si>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</si>
  <si>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</si>
  <si>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</si>
  <si>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</si>
  <si>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</si>
  <si>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</si>
  <si>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</si>
  <si>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</si>
  <si>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</si>
  <si>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</si>
  <si>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</si>
  <si>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</si>
  <si>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</si>
  <si>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</si>
  <si>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</si>
  <si>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</si>
  <si>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</si>
  <si>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</si>
  <si>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</si>
  <si>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</si>
  <si>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</si>
  <si>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</si>
  <si>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</si>
  <si>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</si>
  <si>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</si>
  <si>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</si>
  <si>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</si>
  <si>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</si>
  <si>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</si>
  <si>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</si>
  <si>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</si>
  <si>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</si>
  <si>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</si>
  <si>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</si>
  <si>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</si>
  <si>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</si>
  <si>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</si>
  <si>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</si>
  <si>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</si>
  <si>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</si>
  <si>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</si>
  <si>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</si>
  <si>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</si>
  <si>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</si>
  <si>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</si>
  <si>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</si>
  <si>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</si>
  <si>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</si>
  <si>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</si>
  <si>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</si>
  <si>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</si>
  <si>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</si>
  <si>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</si>
  <si>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</si>
  <si>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</si>
  <si>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</si>
  <si>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</si>
  <si>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</si>
  <si>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</si>
  <si>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</si>
  <si>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</si>
  <si>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</si>
  <si>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</si>
  <si>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</si>
  <si>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</si>
  <si>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</si>
  <si>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</si>
  <si>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</si>
  <si>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</si>
  <si>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</si>
  <si>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</si>
  <si>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</si>
  <si>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</si>
  <si>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</si>
  <si>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</si>
  <si>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</si>
  <si>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</si>
  <si>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</si>
  <si>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</si>
  <si>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</si>
  <si>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</si>
  <si>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</si>
  <si>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</si>
  <si>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</si>
  <si>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</si>
  <si>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</si>
  <si>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</si>
  <si>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</si>
  <si>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</si>
  <si>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</si>
  <si>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</si>
  <si>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</si>
  <si>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</si>
  <si>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</si>
  <si>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</si>
  <si>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</si>
  <si>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</si>
  <si>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</si>
  <si>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</si>
  <si>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</si>
  <si>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</si>
  <si>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</si>
  <si>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</si>
  <si>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</si>
  <si>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</si>
  <si>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</si>
  <si>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</si>
  <si>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</si>
  <si>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</si>
  <si>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</si>
  <si>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</si>
  <si>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</si>
  <si>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</si>
  <si>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</si>
  <si>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</si>
  <si>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</si>
  <si>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</si>
  <si>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</si>
  <si>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</si>
  <si>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</si>
  <si>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</si>
  <si>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</si>
  <si>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</si>
  <si>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</si>
  <si>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</si>
  <si>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</si>
  <si>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</si>
  <si>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</si>
  <si>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</si>
  <si>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</si>
  <si>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</si>
  <si>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</si>
  <si>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</si>
  <si>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</si>
  <si>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</si>
  <si>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</si>
  <si>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</si>
  <si>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</si>
  <si>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</si>
  <si>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</si>
  <si>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</si>
  <si>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</si>
  <si>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</si>
  <si>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</si>
  <si>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</si>
  <si>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</si>
  <si>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</si>
  <si>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</si>
  <si>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</si>
  <si>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</si>
  <si>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</si>
  <si>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</si>
  <si>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</si>
  <si>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</si>
  <si>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</si>
  <si>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</si>
  <si>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</si>
  <si>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</si>
  <si>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</si>
  <si>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</si>
  <si>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</si>
  <si>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</si>
  <si>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</si>
  <si>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</si>
  <si>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</si>
  <si>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</si>
  <si>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</si>
  <si>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</si>
  <si>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</si>
  <si>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</si>
  <si>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</si>
  <si>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</si>
  <si>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</si>
  <si>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</si>
  <si>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</si>
  <si>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</si>
  <si>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</si>
  <si>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</si>
  <si>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</si>
  <si>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</si>
  <si>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</si>
  <si>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</si>
  <si>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</si>
  <si>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</si>
  <si>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</si>
  <si>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</si>
  <si>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</si>
  <si>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</si>
  <si>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</si>
  <si>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</si>
  <si>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</si>
  <si>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</si>
  <si>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</si>
  <si>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</si>
  <si>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</si>
  <si>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</si>
  <si>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</si>
  <si>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</si>
  <si>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</si>
  <si>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</si>
  <si>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</si>
  <si>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</si>
  <si>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</si>
  <si>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</si>
  <si>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</si>
  <si>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</si>
  <si>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</si>
  <si>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</si>
  <si>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</si>
  <si>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</si>
  <si>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</si>
  <si>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</si>
  <si>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</si>
  <si>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</si>
  <si>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</si>
  <si>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</si>
  <si>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</si>
  <si>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</si>
  <si>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</si>
  <si>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</si>
  <si>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</si>
  <si>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</si>
  <si>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</si>
  <si>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</si>
  <si>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</si>
  <si>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</si>
  <si>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</si>
  <si>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</si>
  <si>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</si>
  <si>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</si>
  <si>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</si>
  <si>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</si>
  <si>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</si>
  <si>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</si>
  <si>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</si>
  <si>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</si>
  <si>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</si>
  <si>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</si>
  <si>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</si>
  <si>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</si>
  <si>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</si>
  <si>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</si>
  <si>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</si>
  <si>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</si>
  <si>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</si>
  <si>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</si>
  <si>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</si>
  <si>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</si>
  <si>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</si>
  <si>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</si>
  <si>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</si>
  <si>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</si>
  <si>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</si>
  <si>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</si>
  <si>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</si>
  <si>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</si>
  <si>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</si>
  <si>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</si>
  <si>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</si>
  <si>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</si>
  <si>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</si>
  <si>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</si>
  <si>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</si>
  <si>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</si>
  <si>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</si>
  <si>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</si>
  <si>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</si>
  <si>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</si>
  <si>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</si>
  <si>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</si>
  <si>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</si>
  <si>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</si>
  <si>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</si>
  <si>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</si>
  <si>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</si>
  <si>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</si>
  <si>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</si>
  <si>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</si>
  <si>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</si>
  <si>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</si>
  <si>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</si>
  <si>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</si>
  <si>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</si>
  <si>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</si>
  <si>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</si>
  <si>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</si>
  <si>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</si>
  <si>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</si>
  <si>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</si>
  <si>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</si>
  <si>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</si>
  <si>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</si>
  <si>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</si>
  <si>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</si>
  <si>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</si>
  <si>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</si>
  <si>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</si>
  <si>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</si>
  <si>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</si>
  <si>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</si>
  <si>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</si>
  <si>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</si>
  <si>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</si>
  <si>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</si>
  <si>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</si>
  <si>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</si>
  <si>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</si>
  <si>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</si>
  <si>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</si>
  <si>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</si>
  <si>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</si>
  <si>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</si>
  <si>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</si>
  <si>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</si>
  <si>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</si>
  <si>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</si>
  <si>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</si>
  <si>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</si>
  <si>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</si>
  <si>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</si>
  <si>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</si>
  <si>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</si>
  <si>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</si>
  <si>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</si>
  <si>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</si>
  <si>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</si>
  <si>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</si>
  <si>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</si>
  <si>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</si>
  <si>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</si>
  <si>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</si>
  <si>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</si>
  <si>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</si>
  <si>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</si>
  <si>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</si>
  <si>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</si>
  <si>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</si>
  <si>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</si>
  <si>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</si>
  <si>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</si>
  <si>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</si>
  <si>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</si>
  <si>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</si>
  <si>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</si>
  <si>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</si>
  <si>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</si>
  <si>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</si>
  <si>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</si>
  <si>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</si>
  <si>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</si>
  <si>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</si>
  <si>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</si>
  <si>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</si>
  <si>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</si>
  <si>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</si>
  <si>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</si>
  <si>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</si>
  <si>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</si>
  <si>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</si>
  <si>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</si>
  <si>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</si>
  <si>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</si>
  <si>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</si>
  <si>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</si>
  <si>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</si>
  <si>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</si>
  <si>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</si>
  <si>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</si>
  <si>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</si>
  <si>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</si>
  <si>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</si>
  <si>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</si>
  <si>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</si>
  <si>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</si>
  <si>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</si>
  <si>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</si>
  <si>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</si>
  <si>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</si>
  <si>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</si>
  <si>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</si>
  <si>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</si>
  <si>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</si>
  <si>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</si>
  <si>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</si>
  <si>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</si>
  <si>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</si>
  <si>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</si>
  <si>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</si>
  <si>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</si>
  <si>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</si>
  <si>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</si>
  <si>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</si>
  <si>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</si>
  <si>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</si>
  <si>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</si>
  <si>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</si>
  <si>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</si>
  <si>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</si>
  <si>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</si>
  <si>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</si>
  <si>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</si>
  <si>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</si>
  <si>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</si>
  <si>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</si>
  <si>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</si>
  <si>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</si>
  <si>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</si>
  <si>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</si>
  <si>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</si>
  <si>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</si>
  <si>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</si>
  <si>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</si>
  <si>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</si>
  <si>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</si>
  <si>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</si>
  <si>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</si>
  <si>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</si>
  <si>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</si>
  <si>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</si>
  <si>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</si>
  <si>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</si>
  <si>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</si>
  <si>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</si>
  <si>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</si>
  <si>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</si>
  <si>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</si>
  <si>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</si>
  <si>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</si>
  <si>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</si>
  <si>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</si>
  <si>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</si>
  <si>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</si>
  <si>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</si>
  <si>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</si>
  <si>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</si>
  <si>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</si>
  <si>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</si>
  <si>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</si>
  <si>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</si>
  <si>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</si>
  <si>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</si>
  <si>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</si>
  <si>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</si>
  <si>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</si>
  <si>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</si>
  <si>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</si>
  <si>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</si>
  <si>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</si>
  <si>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</si>
  <si>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</si>
  <si>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</si>
  <si>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</si>
  <si>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</si>
  <si>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</si>
  <si>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</si>
  <si>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</si>
  <si>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</si>
  <si>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</si>
  <si>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</si>
  <si>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</si>
  <si>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</si>
  <si>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</si>
  <si>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</si>
  <si>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</si>
  <si>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</si>
  <si>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</si>
  <si>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</si>
  <si>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</si>
  <si>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</si>
  <si>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</si>
  <si>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</si>
  <si>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</si>
  <si>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</si>
  <si>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</si>
  <si>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</si>
  <si>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</si>
  <si>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</si>
  <si>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</si>
  <si>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</si>
  <si>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</si>
  <si>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</si>
  <si>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</si>
  <si>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</si>
  <si>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</si>
  <si>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</si>
  <si>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</si>
  <si>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</si>
  <si>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</si>
  <si>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</si>
  <si>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</si>
  <si>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</si>
  <si>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</si>
  <si>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</si>
  <si>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</si>
  <si>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</si>
  <si>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</si>
  <si>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</si>
  <si>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</si>
  <si>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</si>
  <si>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</si>
  <si>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</si>
  <si>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</si>
  <si>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</si>
  <si>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</si>
  <si>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</si>
  <si>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</si>
  <si>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</si>
  <si>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</si>
  <si>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</si>
  <si>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</si>
  <si>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</si>
  <si>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</si>
  <si>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</si>
  <si>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</si>
  <si>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</si>
  <si>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</si>
  <si>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</si>
  <si>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</si>
  <si>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</si>
  <si>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</si>
  <si>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</si>
  <si>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</si>
  <si>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</si>
  <si>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</si>
  <si>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</si>
  <si>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</si>
  <si>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</si>
  <si>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</si>
  <si>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</si>
  <si>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</si>
  <si>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</si>
  <si>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</si>
  <si>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</si>
  <si>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</si>
  <si>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</si>
  <si>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</si>
  <si>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</si>
  <si>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</si>
  <si>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</si>
  <si>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</si>
  <si>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</si>
  <si>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</si>
  <si>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</si>
  <si>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</si>
  <si>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</si>
  <si>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</si>
  <si>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</si>
  <si>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</si>
  <si>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</si>
  <si>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</si>
  <si>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</si>
  <si>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</si>
  <si>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</si>
  <si>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</si>
  <si>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</si>
  <si>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</si>
  <si>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</si>
  <si>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</si>
  <si>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</si>
  <si>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</si>
  <si>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</si>
  <si>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</si>
  <si>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</si>
  <si>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</si>
  <si>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</si>
  <si>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</si>
  <si>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</si>
  <si>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</si>
  <si>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</si>
  <si>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</si>
  <si>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</si>
  <si>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</si>
  <si>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</si>
  <si>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</si>
  <si>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</si>
  <si>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</si>
  <si>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</si>
  <si>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</si>
  <si>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</si>
  <si>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</si>
  <si>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</si>
  <si>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</si>
  <si>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</si>
  <si>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</si>
  <si>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</si>
  <si>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</si>
  <si>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</si>
  <si>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</si>
  <si>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</si>
  <si>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</si>
  <si>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</si>
  <si>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</si>
  <si>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</si>
  <si>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</si>
  <si>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</si>
  <si>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</si>
  <si>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</si>
  <si>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</si>
  <si>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</si>
  <si>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</si>
  <si>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</si>
  <si>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</si>
  <si>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</si>
  <si>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</si>
  <si>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</si>
  <si>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</si>
  <si>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</si>
  <si>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</si>
  <si>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</si>
  <si>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</si>
  <si>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</si>
  <si>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</si>
  <si>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</si>
  <si>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</si>
  <si>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</si>
  <si>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</si>
  <si>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</si>
  <si>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</si>
  <si>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</si>
  <si>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</si>
  <si>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</si>
  <si>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</si>
  <si>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</si>
  <si>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</si>
  <si>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</si>
  <si>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</si>
  <si>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</si>
  <si>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</si>
  <si>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</si>
  <si>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</si>
  <si>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</si>
  <si>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</si>
  <si>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</si>
  <si>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</si>
  <si>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</si>
  <si>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</si>
  <si>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</si>
  <si>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</si>
  <si>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</si>
  <si>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</si>
  <si>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</si>
  <si>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</si>
  <si>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</si>
  <si>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</si>
  <si>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</si>
  <si>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</si>
  <si>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</si>
  <si>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</si>
  <si>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</si>
  <si>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</si>
  <si>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</si>
  <si>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</si>
  <si>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</si>
  <si>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</si>
  <si>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</si>
  <si>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</si>
  <si>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</si>
  <si>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</si>
  <si>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</si>
  <si>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</si>
  <si>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</si>
  <si>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</si>
  <si>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</si>
  <si>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</si>
  <si>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</si>
  <si>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</si>
  <si>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</si>
  <si>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</si>
  <si>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</si>
  <si>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</si>
  <si>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</si>
  <si>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</si>
  <si>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</si>
  <si>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</si>
  <si>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</si>
  <si>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</si>
  <si>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</si>
  <si>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</si>
  <si>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</si>
  <si>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</si>
  <si>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</si>
  <si>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</si>
  <si>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</si>
  <si>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</si>
  <si>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</si>
  <si>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</si>
  <si>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</si>
  <si>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</si>
  <si>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</si>
  <si>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</si>
  <si>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</si>
  <si>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</si>
  <si>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</si>
  <si>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</si>
  <si>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</si>
  <si>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</si>
  <si>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</si>
  <si>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</si>
  <si>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</si>
  <si>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</si>
  <si>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</si>
  <si>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</si>
  <si>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</si>
  <si>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</si>
  <si>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</si>
  <si>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</si>
  <si>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</si>
  <si>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</si>
  <si>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</si>
  <si>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</si>
  <si>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</si>
  <si>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</si>
  <si>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</si>
  <si>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</si>
  <si>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</si>
  <si>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</si>
  <si>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</si>
  <si>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</si>
  <si>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</si>
  <si>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</si>
  <si>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</si>
  <si>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</si>
  <si>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</si>
  <si>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</si>
  <si>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</si>
  <si>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</si>
  <si>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</si>
  <si>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</si>
  <si>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</si>
  <si>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</si>
  <si>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</si>
  <si>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</si>
  <si>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</si>
  <si>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</si>
  <si>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</si>
  <si>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</si>
  <si>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</si>
  <si>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</si>
  <si>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</si>
  <si>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</si>
  <si>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</si>
  <si>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</si>
  <si>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</si>
  <si>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</si>
  <si>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</si>
  <si>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</si>
  <si>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</si>
  <si>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</si>
  <si>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</si>
  <si>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</si>
  <si>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</si>
  <si>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</si>
  <si>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</si>
  <si>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</si>
  <si>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</si>
  <si>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</si>
  <si>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</si>
  <si>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</si>
  <si>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</si>
  <si>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</si>
  <si>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</si>
  <si>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</si>
  <si>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</si>
  <si>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</si>
  <si>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</si>
  <si>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</si>
  <si>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</si>
  <si>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</si>
  <si>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</si>
  <si>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</si>
  <si>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</si>
  <si>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</si>
  <si>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</si>
  <si>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</si>
  <si>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</si>
  <si>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</si>
  <si>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</si>
  <si>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</si>
  <si>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</si>
  <si>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</si>
  <si>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</si>
  <si>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</si>
  <si>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</si>
  <si>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</si>
  <si>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</si>
  <si>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</si>
  <si>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</si>
  <si>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</si>
  <si>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</si>
  <si>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</si>
  <si>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</si>
  <si>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</si>
  <si>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</si>
  <si>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</si>
  <si>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</si>
  <si>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</si>
  <si>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</si>
  <si>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</si>
  <si>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</si>
  <si>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</si>
  <si>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</si>
  <si>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</si>
  <si>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</si>
  <si>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</si>
  <si>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</si>
  <si>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</si>
  <si>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</si>
  <si>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</si>
  <si>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</si>
  <si>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</si>
  <si>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</si>
  <si>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</si>
  <si>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</si>
  <si>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</si>
  <si>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</si>
  <si>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</si>
  <si>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</si>
  <si>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</si>
  <si>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</si>
  <si>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</si>
  <si>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</si>
  <si>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</si>
  <si>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</si>
  <si>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</si>
  <si>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</si>
  <si>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</si>
  <si>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</si>
  <si>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</si>
  <si>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</si>
  <si>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</si>
  <si>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</si>
  <si>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</si>
  <si>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</si>
  <si>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</si>
  <si>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</si>
  <si>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</si>
  <si>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</si>
  <si>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</si>
  <si>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</si>
  <si>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</si>
  <si>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</si>
  <si>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</si>
  <si>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</si>
  <si>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</si>
  <si>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</si>
  <si>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</si>
  <si>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</si>
  <si>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</si>
  <si>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</si>
  <si>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</si>
  <si>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</si>
  <si>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</si>
  <si>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</si>
  <si>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</si>
  <si>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</si>
  <si>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</si>
  <si>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</si>
  <si>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</si>
  <si>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</si>
  <si>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</si>
  <si>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</si>
  <si>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</si>
  <si>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</si>
  <si>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</si>
  <si>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</si>
  <si>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</si>
  <si>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</si>
  <si>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</si>
  <si>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</si>
  <si>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</si>
  <si>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</si>
  <si>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</si>
  <si>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</si>
  <si>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</si>
  <si>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</si>
  <si>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</si>
  <si>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</si>
  <si>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</si>
  <si>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</si>
  <si>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</si>
  <si>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</si>
  <si>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</si>
  <si>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</si>
  <si>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</si>
  <si>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</si>
  <si>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</si>
  <si>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</si>
  <si>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</si>
  <si>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</si>
  <si>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</si>
  <si>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</si>
  <si>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</si>
  <si>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</si>
  <si>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</si>
  <si>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</si>
  <si>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</si>
  <si>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</si>
  <si>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</si>
  <si>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</si>
  <si>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</si>
  <si>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</si>
  <si>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</si>
  <si>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</si>
  <si>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</si>
  <si>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</si>
  <si>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</si>
  <si>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</si>
  <si>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</si>
  <si>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</si>
  <si>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</si>
  <si>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</si>
  <si>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</si>
  <si>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</si>
  <si>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</si>
  <si>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</si>
  <si>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</si>
  <si>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</si>
  <si>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</si>
  <si>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</si>
  <si>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</si>
  <si>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</si>
  <si>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</si>
  <si>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</si>
  <si>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</si>
  <si>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</si>
  <si>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</si>
  <si>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</si>
  <si>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</si>
  <si>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</si>
  <si>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</si>
  <si>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</si>
  <si>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</si>
  <si>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</si>
  <si>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</si>
  <si>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</si>
  <si>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</si>
  <si>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</si>
  <si>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</si>
  <si>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</si>
  <si>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</si>
  <si>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</si>
  <si>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</si>
  <si>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</si>
  <si>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</si>
  <si>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</si>
  <si>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</si>
  <si>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</si>
  <si>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</si>
  <si>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</si>
  <si>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</si>
  <si>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</si>
  <si>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</si>
  <si>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</si>
  <si>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</si>
  <si>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</si>
  <si>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</si>
  <si>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</si>
  <si>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</si>
  <si>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</si>
  <si>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</si>
  <si>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</si>
  <si>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</si>
  <si>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</si>
  <si>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</si>
  <si>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</si>
  <si>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</si>
  <si>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</si>
  <si>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</si>
  <si>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</si>
  <si>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</si>
  <si>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</si>
  <si>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</si>
  <si>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</si>
  <si>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</si>
  <si>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</si>
  <si>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</si>
  <si>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</si>
  <si>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</si>
  <si>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</si>
  <si>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</si>
  <si>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</si>
  <si>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</si>
  <si>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</si>
  <si>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</si>
  <si>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</si>
  <si>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</si>
  <si>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</si>
  <si>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</si>
  <si>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</si>
  <si>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</si>
  <si>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</si>
  <si>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</si>
  <si>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</si>
  <si>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</si>
  <si>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</si>
  <si>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</si>
  <si>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</si>
  <si>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</si>
  <si>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</si>
  <si>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</si>
  <si>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</si>
  <si>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</si>
  <si>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</si>
  <si>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</si>
  <si>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</si>
  <si>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</si>
  <si>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</si>
  <si>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</si>
  <si>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</si>
  <si>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</si>
  <si>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</si>
  <si>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</si>
  <si>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</si>
  <si>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</si>
  <si>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</si>
  <si>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</si>
  <si>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</si>
  <si>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</si>
  <si>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</si>
  <si>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</si>
  <si>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</si>
  <si>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</si>
  <si>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</si>
  <si>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</si>
  <si>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</si>
  <si>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</si>
  <si>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</si>
  <si>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</si>
  <si>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</si>
  <si>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</si>
  <si>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</si>
  <si>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</si>
  <si>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</si>
  <si>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</si>
  <si>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</si>
  <si>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</si>
  <si>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</si>
  <si>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</si>
  <si>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</si>
  <si>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</si>
  <si>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</si>
  <si>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</si>
  <si>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</si>
  <si>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</si>
  <si>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</si>
  <si>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</si>
  <si>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</si>
  <si>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</si>
  <si>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</si>
  <si>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</si>
  <si>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</si>
  <si>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</si>
  <si>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</si>
  <si>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</si>
  <si>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</si>
  <si>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</si>
  <si>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</si>
  <si>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</si>
  <si>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</si>
  <si>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</si>
  <si>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</si>
  <si>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</si>
  <si>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</si>
  <si>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</si>
  <si>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</si>
  <si>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</si>
  <si>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</si>
  <si>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</si>
  <si>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</si>
  <si>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</si>
  <si>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</si>
  <si>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</si>
  <si>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</si>
  <si>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</si>
  <si>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</si>
  <si>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</si>
  <si>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</si>
  <si>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</si>
  <si>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</si>
  <si>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</si>
  <si>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</si>
  <si>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</si>
  <si>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</si>
  <si>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</si>
  <si>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</si>
  <si>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</si>
  <si>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</si>
  <si>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</si>
  <si>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</si>
  <si>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</si>
  <si>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</si>
  <si>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</si>
  <si>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</si>
  <si>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</si>
  <si>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</si>
  <si>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</si>
  <si>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</si>
  <si>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</si>
  <si>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</si>
  <si>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</si>
  <si>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</si>
  <si>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</si>
  <si>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</si>
  <si>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</si>
  <si>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</si>
  <si>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</si>
  <si>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</si>
  <si>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</si>
  <si>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</si>
  <si>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</si>
  <si>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</si>
  <si>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</si>
  <si>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</si>
  <si>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</si>
  <si>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</si>
  <si>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</si>
  <si>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</si>
  <si>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</si>
  <si>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</si>
  <si>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</si>
  <si>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</si>
  <si>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</si>
  <si>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</si>
  <si>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</si>
  <si>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</si>
  <si>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</si>
  <si>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</si>
  <si>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</si>
  <si>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</si>
  <si>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</si>
  <si>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</si>
  <si>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</si>
  <si>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</si>
  <si>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</si>
  <si>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</si>
  <si>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</si>
  <si>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</si>
  <si>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</si>
  <si>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</si>
  <si>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</si>
  <si>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</si>
  <si>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</si>
  <si>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</si>
  <si>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</si>
  <si>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</si>
  <si>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</si>
  <si>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</si>
  <si>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</si>
  <si>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</si>
  <si>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</si>
  <si>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</si>
  <si>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</si>
  <si>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</si>
  <si>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</si>
  <si>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</si>
  <si>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</si>
  <si>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</si>
  <si>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</si>
  <si>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</si>
  <si>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</si>
  <si>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</si>
  <si>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</si>
  <si>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</si>
  <si>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</si>
  <si>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</si>
  <si>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</si>
  <si>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</si>
  <si>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</si>
  <si>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</si>
  <si>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</si>
  <si>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</si>
  <si>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</si>
  <si>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</si>
  <si>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</si>
  <si>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</si>
  <si>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</si>
  <si>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</si>
  <si>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</si>
  <si>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</si>
  <si>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</si>
  <si>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</si>
  <si>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</si>
  <si>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</si>
  <si>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</si>
  <si>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</si>
  <si>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</si>
  <si>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</si>
  <si>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</si>
  <si>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</si>
  <si>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</si>
  <si>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</si>
  <si>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</si>
  <si>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</si>
  <si>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</si>
  <si>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</si>
  <si>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</si>
  <si>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</si>
  <si>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</si>
  <si>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</si>
  <si>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</si>
  <si>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</si>
  <si>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</si>
  <si>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</si>
  <si>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</si>
  <si>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</si>
  <si>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</si>
  <si>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</si>
  <si>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</si>
  <si>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</si>
  <si>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</si>
  <si>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</si>
  <si>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</si>
  <si>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</si>
  <si>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</si>
  <si>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</si>
  <si>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</si>
  <si>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</si>
  <si>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</si>
  <si>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</si>
  <si>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</si>
  <si>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</si>
  <si>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</si>
  <si>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</si>
  <si>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</si>
  <si>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</si>
  <si>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</si>
  <si>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</si>
  <si>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</si>
  <si>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</si>
  <si>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</si>
  <si>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</si>
  <si>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</si>
  <si>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</si>
  <si>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</si>
  <si>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</si>
  <si>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</si>
  <si>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</si>
  <si>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</si>
  <si>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</si>
  <si>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</si>
  <si>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</si>
  <si>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</si>
  <si>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</si>
  <si>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</si>
  <si>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</si>
  <si>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</si>
  <si>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</si>
  <si>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</si>
  <si>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</si>
  <si>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</si>
  <si>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</si>
  <si>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</si>
  <si>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</si>
  <si>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</si>
  <si>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</si>
  <si>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</si>
  <si>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</si>
  <si>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</si>
  <si>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</si>
  <si>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</si>
  <si>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</si>
  <si>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</si>
  <si>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</si>
  <si>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</si>
  <si>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</si>
  <si>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</si>
  <si>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</si>
  <si>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</si>
  <si>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</si>
  <si>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</si>
  <si>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</si>
  <si>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</si>
  <si>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</si>
  <si>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</si>
  <si>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</si>
  <si>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</si>
  <si>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</si>
  <si>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</si>
  <si>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</si>
  <si>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</si>
  <si>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</si>
  <si>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</si>
  <si>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</si>
  <si>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</si>
  <si>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</si>
  <si>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</si>
  <si>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</si>
  <si>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</si>
  <si>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</si>
  <si>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</si>
  <si>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</si>
  <si>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</si>
  <si>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</si>
  <si>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</si>
  <si>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</si>
  <si>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</si>
  <si>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</si>
  <si>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</si>
  <si>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</si>
  <si>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</si>
  <si>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</si>
  <si>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</si>
  <si>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</si>
  <si>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</si>
  <si>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</si>
  <si>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</si>
  <si>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</si>
  <si>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</si>
  <si>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</si>
  <si>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</si>
  <si>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</si>
  <si>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</si>
  <si>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</si>
  <si>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</si>
  <si>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</si>
  <si>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</si>
  <si>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</si>
  <si>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</si>
  <si>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</si>
  <si>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</si>
  <si>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</si>
  <si>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</si>
  <si>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</si>
  <si>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</si>
  <si>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</si>
  <si>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</si>
  <si>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</si>
  <si>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</si>
  <si>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</si>
  <si>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</si>
  <si>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</si>
  <si>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</si>
  <si>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</si>
  <si>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</si>
  <si>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</si>
  <si>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</si>
  <si>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</si>
  <si>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</si>
  <si>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</si>
  <si>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</si>
  <si>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</si>
  <si>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</si>
  <si>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</si>
  <si>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</si>
  <si>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</si>
  <si>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</si>
  <si>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</si>
  <si>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</si>
  <si>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</si>
  <si>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</si>
  <si>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</si>
  <si>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</si>
  <si>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</si>
  <si>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</si>
  <si>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</si>
  <si>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</si>
  <si>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</si>
  <si>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</si>
  <si>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</si>
  <si>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</si>
  <si>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</si>
  <si>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</si>
  <si>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</si>
  <si>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</si>
  <si>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</si>
  <si>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</si>
  <si>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</si>
  <si>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</si>
  <si>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</si>
  <si>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</si>
  <si>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</si>
  <si>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</si>
  <si>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</si>
  <si>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</si>
  <si>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</si>
  <si>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</si>
  <si>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</si>
  <si>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</si>
  <si>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</si>
  <si>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</si>
  <si>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</si>
  <si>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</si>
  <si>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</si>
  <si>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</si>
  <si>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</si>
  <si>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</si>
  <si>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</si>
  <si>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</si>
  <si>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</si>
  <si>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</si>
  <si>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</si>
  <si>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</si>
  <si>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</si>
  <si>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</si>
  <si>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</si>
  <si>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</si>
  <si>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</si>
  <si>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</si>
  <si>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</si>
  <si>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</si>
  <si>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</si>
  <si>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</si>
  <si>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</si>
  <si>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</si>
  <si>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</si>
  <si>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</si>
  <si>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</si>
  <si>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</si>
  <si>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</si>
  <si>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</si>
  <si>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</si>
  <si>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</si>
  <si>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</si>
  <si>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</si>
  <si>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</si>
  <si>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</si>
  <si>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</si>
  <si>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</si>
  <si>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</si>
  <si>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</si>
  <si>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</si>
  <si>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</si>
  <si>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</si>
  <si>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</si>
  <si>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</si>
  <si>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</si>
  <si>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</si>
  <si>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</si>
  <si>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</si>
  <si>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</si>
  <si>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</si>
  <si>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</si>
  <si>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</si>
  <si>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</si>
  <si>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</si>
  <si>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</si>
  <si>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</si>
  <si>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</si>
  <si>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</si>
  <si>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</si>
  <si>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</si>
  <si>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</si>
  <si>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</si>
  <si>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</si>
  <si>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</si>
  <si>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</si>
  <si>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</si>
  <si>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</si>
  <si>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</si>
  <si>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</si>
  <si>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</si>
  <si>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</si>
  <si>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</si>
  <si>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</si>
  <si>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</si>
  <si>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</si>
  <si>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</si>
  <si>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</si>
  <si>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</si>
  <si>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</si>
  <si>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</si>
  <si>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</si>
  <si>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</si>
  <si>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</si>
  <si>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</si>
  <si>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</si>
  <si>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</si>
  <si>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</si>
  <si>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</si>
  <si>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</si>
  <si>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</si>
  <si>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</si>
  <si>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</si>
  <si>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</si>
  <si>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</si>
  <si>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</si>
  <si>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</si>
  <si>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</si>
  <si>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</si>
  <si>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</si>
  <si>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</si>
  <si>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</si>
  <si>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</si>
  <si>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</si>
  <si>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</si>
  <si>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</si>
  <si>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</si>
  <si>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</si>
  <si>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</si>
  <si>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</si>
  <si>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</si>
  <si>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</si>
  <si>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</si>
  <si>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</si>
  <si>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</si>
  <si>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</si>
  <si>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</si>
  <si>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</si>
  <si>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</si>
  <si>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</si>
  <si>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</si>
  <si>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</si>
  <si>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</si>
  <si>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</si>
  <si>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</si>
  <si>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</si>
  <si>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</si>
  <si>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</si>
  <si>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</si>
  <si>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</si>
  <si>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</si>
  <si>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</si>
  <si>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</si>
  <si>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</si>
  <si>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</si>
  <si>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</si>
  <si>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</si>
  <si>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</si>
  <si>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</si>
  <si>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</si>
  <si>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</si>
  <si>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</si>
  <si>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</si>
  <si>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</si>
  <si>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</si>
  <si>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</si>
  <si>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</si>
  <si>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</si>
  <si>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</si>
  <si>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</si>
  <si>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</si>
  <si>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</si>
  <si>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</si>
  <si>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</si>
  <si>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</si>
  <si>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</si>
  <si>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</si>
  <si>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</si>
  <si>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</si>
  <si>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</si>
  <si>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</si>
  <si>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</si>
  <si>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</si>
  <si>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</si>
  <si>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</si>
  <si>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</si>
  <si>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</si>
  <si>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</si>
  <si>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</si>
  <si>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</si>
  <si>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</si>
  <si>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</si>
  <si>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</si>
  <si>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</si>
  <si>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</si>
  <si>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</si>
  <si>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</si>
  <si>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</si>
  <si>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</si>
  <si>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</si>
  <si>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</si>
  <si>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</si>
  <si>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</si>
  <si>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</si>
  <si>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</si>
  <si>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</si>
  <si>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</si>
  <si>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</si>
  <si>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</si>
  <si>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</si>
  <si>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</si>
  <si>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</si>
  <si>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</si>
  <si>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</si>
  <si>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</si>
  <si>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</si>
  <si>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</si>
  <si>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</si>
  <si>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</si>
  <si>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</si>
  <si>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</si>
  <si>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</si>
  <si>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</si>
  <si>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</si>
  <si>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</si>
  <si>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</si>
  <si>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</si>
  <si>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</si>
  <si>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</si>
  <si>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</si>
  <si>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</si>
  <si>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</si>
  <si>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</si>
  <si>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</si>
  <si>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</si>
  <si>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</si>
  <si>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</si>
  <si>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</si>
  <si>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</si>
  <si>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</si>
  <si>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</si>
  <si>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</si>
  <si>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</si>
  <si>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</si>
  <si>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</si>
  <si>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</si>
  <si>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</si>
  <si>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</si>
  <si>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</si>
  <si>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</si>
  <si>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</si>
  <si>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</si>
  <si>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</si>
  <si>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</si>
  <si>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</si>
  <si>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</si>
  <si>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</si>
  <si>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</si>
  <si>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</si>
  <si>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</si>
  <si>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</si>
  <si>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</si>
  <si>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</si>
  <si>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</si>
  <si>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</si>
  <si>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</si>
  <si>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</si>
  <si>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</si>
  <si>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</si>
  <si>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</si>
  <si>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</si>
  <si>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</si>
  <si>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</si>
  <si>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</si>
  <si>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</si>
  <si>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</si>
  <si>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</si>
  <si>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</si>
  <si>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</si>
  <si>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</si>
  <si>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</si>
  <si>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</si>
  <si>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</si>
  <si>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</si>
  <si>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</si>
  <si>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</si>
  <si>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</si>
  <si>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</si>
  <si>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</si>
  <si>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</si>
  <si>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</si>
  <si>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</si>
  <si>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</si>
  <si>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</si>
  <si>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</si>
  <si>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</si>
  <si>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</si>
  <si>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</si>
  <si>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</si>
  <si>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</si>
  <si>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</si>
  <si>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</si>
  <si>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</si>
  <si>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</si>
  <si>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</si>
  <si>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</si>
  <si>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</si>
  <si>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</si>
  <si>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</si>
  <si>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</si>
  <si>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</si>
  <si>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</si>
  <si>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</si>
  <si>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</si>
  <si>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</si>
  <si>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</si>
  <si>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</si>
  <si>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</si>
  <si>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</si>
  <si>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</si>
  <si>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</si>
  <si>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</si>
  <si>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</si>
  <si>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</si>
  <si>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</si>
  <si>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</si>
  <si>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</si>
  <si>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</si>
  <si>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</si>
  <si>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</si>
  <si>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</si>
  <si>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</si>
  <si>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</si>
  <si>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</si>
  <si>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</si>
  <si>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</si>
  <si>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</si>
  <si>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</si>
  <si>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</si>
  <si>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</si>
  <si>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</si>
  <si>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</si>
  <si>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</si>
  <si>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</si>
  <si>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</si>
  <si>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</si>
  <si>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</si>
  <si>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</si>
  <si>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</si>
  <si>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</si>
  <si>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</si>
  <si>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</si>
  <si>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</si>
  <si>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</si>
  <si>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</si>
  <si>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</si>
  <si>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</si>
  <si>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</si>
  <si>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</si>
  <si>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</si>
  <si>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</si>
  <si>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</si>
  <si>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</si>
  <si>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</si>
  <si>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</si>
  <si>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</si>
  <si>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</si>
  <si>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</si>
  <si>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</si>
  <si>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</si>
  <si>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</si>
  <si>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</si>
  <si>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</si>
  <si>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</si>
  <si>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</si>
  <si>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</si>
  <si>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</si>
  <si>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</si>
  <si>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</si>
  <si>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</si>
  <si>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</si>
  <si>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</si>
  <si>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</si>
  <si>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</si>
  <si>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</si>
  <si>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</si>
  <si>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</si>
  <si>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</si>
  <si>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</si>
  <si>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</si>
  <si>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</si>
  <si>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</si>
  <si>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</si>
  <si>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</si>
  <si>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</si>
  <si>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</si>
  <si>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</si>
  <si>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</si>
  <si>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</si>
  <si>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</si>
  <si>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</si>
  <si>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</si>
  <si>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</si>
  <si>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</si>
  <si>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</si>
  <si>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</si>
  <si>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</si>
  <si>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</si>
  <si>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</si>
  <si>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</si>
  <si>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</si>
  <si>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</si>
  <si>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</si>
  <si>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</si>
  <si>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</si>
  <si>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</si>
  <si>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</si>
  <si>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</si>
  <si>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</si>
  <si>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</si>
  <si>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</si>
  <si>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</si>
  <si>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</si>
  <si>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</si>
  <si>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</si>
  <si>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</si>
  <si>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</si>
  <si>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</si>
  <si>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</si>
  <si>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</si>
  <si>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</si>
  <si>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</si>
  <si>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</si>
  <si>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</si>
  <si>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</si>
  <si>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</si>
  <si>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</si>
  <si>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</si>
  <si>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</si>
  <si>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</si>
  <si>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</si>
  <si>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</si>
  <si>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</si>
  <si>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</si>
  <si>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</si>
  <si>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</si>
  <si>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</si>
  <si>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</si>
  <si>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</si>
  <si>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</si>
  <si>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</si>
  <si>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</si>
  <si>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</si>
  <si>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</si>
  <si>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</si>
  <si>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</si>
  <si>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</si>
  <si>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</si>
  <si>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</si>
  <si>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</si>
  <si>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</si>
  <si>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</si>
  <si>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</si>
  <si>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</si>
  <si>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</si>
  <si>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</si>
  <si>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</si>
  <si>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</si>
  <si>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</si>
  <si>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</si>
  <si>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</si>
  <si>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</si>
  <si>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</si>
  <si>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</si>
  <si>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</si>
  <si>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</si>
  <si>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</si>
  <si>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</si>
  <si>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</si>
  <si>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</si>
  <si>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</si>
  <si>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</si>
  <si>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</si>
  <si>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</si>
  <si>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</si>
  <si>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</si>
  <si>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</si>
  <si>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</si>
  <si>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</si>
  <si>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</si>
  <si>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</si>
  <si>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</si>
  <si>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</si>
  <si>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</si>
  <si>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</si>
  <si>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</si>
  <si>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</si>
  <si>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</si>
  <si>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</si>
  <si>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</si>
  <si>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</si>
  <si>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</si>
  <si>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</si>
  <si>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</si>
  <si>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</si>
  <si>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</si>
  <si>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</si>
  <si>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</si>
  <si>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</si>
  <si>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</si>
  <si>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</si>
  <si>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</si>
  <si>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</si>
  <si>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</si>
  <si>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</si>
  <si>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</si>
  <si>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</si>
  <si>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</si>
  <si>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</si>
  <si>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</si>
  <si>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</si>
  <si>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</si>
  <si>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</si>
  <si>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</si>
  <si>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</si>
  <si>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</si>
  <si>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</si>
  <si>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</si>
  <si>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</si>
  <si>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</si>
  <si>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</si>
  <si>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</si>
  <si>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</si>
  <si>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</si>
  <si>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</si>
  <si>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</si>
  <si>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</si>
  <si>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</si>
  <si>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</si>
  <si>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</si>
  <si>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</si>
  <si>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</si>
  <si>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</si>
  <si>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</si>
  <si>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</si>
  <si>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</si>
  <si>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</si>
  <si>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</si>
  <si>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</si>
  <si>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</si>
  <si>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</si>
  <si>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</si>
  <si>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</si>
  <si>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</si>
  <si>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</si>
  <si>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</si>
  <si>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</si>
  <si>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</si>
  <si>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</si>
  <si>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</si>
  <si>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</si>
  <si>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</si>
  <si>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</si>
  <si>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</si>
  <si>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</si>
  <si>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</si>
  <si>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</si>
  <si>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</si>
  <si>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</si>
  <si>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</si>
  <si>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</si>
  <si>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</si>
  <si>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</si>
  <si>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</si>
  <si>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</si>
  <si>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</si>
  <si>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</si>
  <si>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</si>
  <si>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</si>
  <si>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</si>
  <si>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</si>
  <si>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</si>
  <si>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</si>
  <si>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</si>
  <si>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</si>
  <si>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</si>
  <si>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</si>
  <si>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</si>
  <si>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</si>
  <si>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</si>
  <si>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</si>
  <si>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</si>
  <si>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</si>
  <si>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</si>
  <si>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</si>
  <si>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</si>
  <si>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</si>
  <si>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</si>
  <si>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</si>
  <si>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</si>
  <si>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</si>
  <si>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</si>
  <si>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</si>
  <si>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</si>
  <si>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</si>
  <si>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</si>
  <si>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</si>
  <si>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</si>
  <si>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</si>
  <si>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</si>
  <si>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</si>
  <si>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</si>
  <si>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</si>
  <si>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</si>
  <si>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</si>
  <si>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</si>
  <si>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</si>
  <si>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</si>
  <si>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</si>
  <si>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</si>
  <si>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</si>
  <si>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</si>
  <si>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</si>
  <si>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</si>
  <si>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</si>
  <si>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</si>
  <si>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</si>
  <si>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</si>
  <si>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</si>
  <si>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</si>
  <si>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</si>
  <si>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</si>
  <si>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</si>
  <si>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</si>
  <si>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</si>
  <si>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</si>
  <si>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</si>
  <si>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</si>
  <si>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</si>
  <si>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</si>
  <si>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</si>
  <si>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</si>
  <si>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</si>
  <si>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</si>
  <si>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</si>
  <si>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</si>
  <si>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</si>
  <si>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</si>
  <si>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</si>
  <si>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</si>
  <si>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</si>
  <si>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</si>
  <si>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</si>
  <si>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</si>
  <si>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</si>
  <si>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</si>
  <si>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</si>
  <si>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</si>
  <si>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</si>
  <si>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</si>
  <si>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</si>
  <si>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</si>
  <si>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</si>
  <si>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</si>
  <si>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</si>
  <si>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</si>
  <si>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</si>
  <si>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</si>
  <si>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</si>
  <si>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</si>
  <si>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</si>
  <si>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</si>
  <si>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</si>
  <si>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</si>
  <si>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</si>
  <si>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</si>
  <si>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</si>
  <si>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</si>
  <si>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</si>
  <si>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</si>
  <si>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</si>
  <si>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</si>
  <si>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</si>
  <si>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</si>
  <si>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</si>
  <si>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</si>
  <si>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</si>
  <si>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</si>
  <si>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</si>
  <si>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</si>
  <si>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</si>
  <si>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</si>
  <si>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</si>
  <si>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</si>
  <si>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</si>
  <si>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</si>
  <si>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</si>
  <si>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</si>
  <si>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</si>
  <si>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</si>
  <si>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</si>
  <si>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</si>
  <si>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</si>
  <si>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</si>
  <si>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</si>
  <si>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</si>
  <si>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</si>
  <si>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</si>
  <si>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</si>
  <si>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</si>
  <si>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</si>
  <si>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</si>
  <si>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</si>
  <si>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</si>
  <si>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</si>
  <si>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</si>
  <si>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</si>
  <si>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</si>
  <si>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</si>
  <si>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</si>
  <si>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</si>
  <si>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</si>
  <si>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</si>
  <si>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</si>
  <si>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</si>
  <si>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</si>
  <si>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</si>
  <si>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</si>
  <si>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</si>
  <si>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</si>
  <si>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</si>
  <si>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</si>
  <si>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</si>
  <si>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</si>
  <si>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</si>
  <si>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</si>
  <si>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</si>
  <si>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</si>
  <si>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</si>
  <si>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</si>
  <si>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</si>
  <si>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</si>
  <si>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</si>
  <si>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</si>
  <si>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</si>
  <si>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</si>
  <si>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</si>
  <si>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</si>
  <si>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</si>
  <si>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</si>
  <si>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</si>
  <si>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</si>
  <si>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</si>
  <si>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</si>
  <si>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</si>
  <si>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</si>
  <si>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</si>
  <si>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</si>
  <si>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</si>
  <si>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</si>
  <si>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</si>
  <si>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</si>
  <si>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</si>
  <si>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</si>
  <si>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</si>
  <si>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</si>
  <si>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</si>
  <si>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</si>
  <si>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</si>
  <si>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</si>
  <si>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</si>
  <si>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</si>
  <si>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</si>
  <si>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</si>
  <si>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</si>
  <si>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</si>
  <si>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</si>
  <si>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</si>
  <si>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</si>
  <si>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</si>
  <si>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</si>
  <si>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</si>
  <si>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</si>
  <si>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</si>
  <si>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</si>
  <si>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</si>
  <si>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</si>
  <si>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</si>
  <si>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</si>
  <si>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</si>
  <si>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</si>
  <si>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</si>
  <si>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</si>
  <si>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</si>
  <si>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</si>
  <si>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</si>
  <si>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</si>
  <si>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</si>
  <si>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</si>
  <si>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</si>
  <si>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</si>
  <si>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</si>
  <si>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</si>
  <si>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</si>
  <si>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</si>
  <si>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</si>
  <si>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</si>
  <si>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</si>
  <si>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</si>
  <si>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</si>
  <si>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</si>
  <si>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</si>
  <si>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</si>
  <si>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</si>
  <si>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</si>
  <si>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</si>
  <si>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</si>
  <si>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</si>
  <si>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</si>
  <si>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</si>
  <si>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</si>
  <si>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</si>
  <si>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</si>
  <si>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</si>
  <si>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</si>
  <si>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</si>
  <si>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</si>
  <si>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</si>
  <si>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</si>
  <si>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</si>
  <si>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</si>
  <si>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</si>
  <si>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</si>
  <si>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</si>
  <si>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</si>
  <si>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</si>
  <si>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</si>
  <si>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</si>
  <si>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</si>
  <si>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</si>
  <si>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</si>
  <si>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</si>
  <si>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</si>
  <si>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</si>
  <si>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</si>
  <si>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</si>
  <si>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</si>
  <si>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</si>
  <si>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</si>
  <si>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</si>
  <si>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</si>
  <si>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</si>
  <si>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</si>
  <si>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</si>
  <si>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</si>
  <si>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</si>
  <si>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</si>
  <si>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</si>
  <si>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</si>
  <si>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</si>
  <si>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</si>
  <si>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</si>
  <si>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</si>
  <si>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</si>
  <si>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</si>
  <si>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</si>
  <si>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</si>
  <si>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</si>
  <si>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</si>
  <si>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</si>
  <si>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</si>
  <si>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</si>
  <si>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</si>
  <si>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</si>
  <si>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</si>
  <si>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</si>
  <si>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</si>
  <si>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</si>
  <si>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</si>
  <si>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</si>
  <si>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</si>
  <si>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</si>
  <si>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</si>
  <si>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</si>
  <si>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</si>
  <si>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</si>
  <si>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</si>
  <si>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</si>
  <si>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</si>
  <si>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</si>
  <si>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</si>
  <si>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</si>
  <si>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</si>
  <si>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</si>
  <si>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</si>
  <si>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</si>
  <si>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</si>
  <si>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</si>
  <si>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</si>
  <si>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</si>
  <si>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</si>
  <si>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</si>
  <si>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</si>
  <si>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</si>
  <si>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</si>
  <si>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</si>
  <si>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</si>
  <si>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</si>
  <si>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</si>
  <si>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</si>
  <si>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</si>
  <si>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</si>
  <si>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</si>
  <si>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</si>
  <si>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</si>
  <si>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</si>
  <si>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</si>
  <si>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</si>
  <si>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</si>
  <si>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</si>
  <si>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</si>
  <si>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</si>
  <si>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</si>
  <si>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</si>
  <si>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</si>
  <si>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</si>
  <si>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</si>
  <si>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</si>
  <si>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</si>
  <si>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</si>
  <si>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</si>
  <si>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</si>
  <si>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</si>
  <si>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</si>
  <si>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</si>
  <si>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</si>
  <si>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</si>
  <si>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</si>
  <si>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</si>
  <si>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</si>
  <si>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</si>
  <si>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</si>
  <si>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</si>
  <si>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</si>
  <si>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</si>
  <si>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</si>
  <si>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</si>
  <si>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</si>
  <si>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</si>
  <si>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</si>
  <si>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</si>
  <si>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</si>
  <si>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</si>
  <si>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</si>
  <si>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</si>
  <si>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</si>
  <si>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</si>
  <si>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</si>
  <si>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</si>
  <si>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</si>
  <si>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</si>
  <si>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</si>
  <si>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</si>
  <si>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</si>
  <si>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</si>
  <si>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</si>
  <si>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</si>
  <si>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</si>
  <si>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</si>
  <si>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</si>
  <si>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</si>
  <si>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</si>
  <si>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</si>
  <si>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</si>
  <si>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</si>
  <si>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</si>
  <si>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</si>
  <si>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</si>
  <si>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</si>
  <si>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</si>
  <si>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</si>
  <si>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</si>
  <si>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</si>
  <si>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</si>
  <si>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</si>
  <si>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</si>
  <si>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</si>
  <si>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</si>
  <si>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</si>
  <si>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</si>
  <si>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</si>
  <si>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</si>
  <si>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</si>
  <si>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</si>
  <si>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</si>
  <si>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</si>
  <si>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</si>
  <si>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</si>
  <si>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</si>
  <si>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</si>
  <si>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</si>
  <si>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</si>
  <si>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</si>
  <si>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</si>
  <si>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</si>
  <si>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</si>
  <si>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</si>
  <si>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</si>
  <si>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</si>
  <si>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</si>
  <si>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</si>
  <si>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</si>
  <si>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</si>
  <si>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</si>
  <si>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</si>
  <si>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</si>
  <si>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</si>
  <si>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</si>
  <si>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</si>
  <si>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</si>
  <si>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</si>
  <si>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</si>
  <si>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</si>
  <si>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</si>
  <si>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</si>
  <si>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</si>
  <si>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</si>
  <si>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</si>
  <si>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</si>
  <si>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</si>
  <si>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</si>
  <si>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</si>
  <si>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</si>
  <si>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</si>
  <si>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</si>
  <si>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</si>
  <si>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</si>
  <si>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</si>
  <si>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</si>
  <si>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</si>
  <si>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</si>
  <si>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</si>
  <si>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</si>
  <si>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</si>
  <si>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</si>
  <si>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</si>
  <si>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</si>
  <si>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</si>
  <si>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</si>
  <si>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</si>
  <si>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</si>
  <si>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</si>
  <si>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</si>
  <si>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</si>
  <si>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</si>
  <si>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</si>
  <si>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</si>
  <si>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</si>
  <si>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</si>
  <si>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</si>
  <si>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</si>
  <si>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</si>
  <si>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</si>
  <si>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</si>
  <si>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</si>
  <si>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</si>
  <si>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</si>
  <si>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</si>
  <si>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</si>
  <si>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</si>
  <si>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</si>
  <si>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</si>
  <si>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</si>
  <si>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</si>
  <si>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</si>
  <si>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</si>
  <si>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</si>
  <si>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</si>
  <si>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</si>
  <si>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</si>
  <si>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</si>
  <si>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</si>
  <si>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</si>
  <si>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</si>
  <si>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</si>
  <si>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</si>
  <si>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</si>
  <si>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</si>
  <si>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</si>
  <si>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</si>
  <si>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</si>
  <si>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</si>
  <si>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</si>
  <si>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</si>
  <si>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</si>
  <si>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</si>
  <si>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</si>
  <si>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</si>
  <si>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</si>
  <si>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</si>
  <si>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</si>
  <si>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</si>
  <si>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</si>
  <si>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</si>
  <si>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</si>
  <si>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</si>
  <si>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</si>
  <si>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</si>
  <si>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</si>
  <si>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</si>
  <si>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</si>
  <si>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</si>
  <si>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</si>
  <si>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</si>
  <si>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</si>
  <si>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</si>
  <si>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</si>
  <si>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</si>
  <si>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</si>
  <si>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</si>
  <si>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</si>
  <si>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</si>
  <si>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</si>
  <si>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</si>
  <si>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</si>
  <si>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</si>
  <si>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</si>
  <si>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</si>
  <si>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</si>
  <si>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</si>
  <si>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</si>
  <si>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</si>
  <si>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</si>
  <si>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</si>
  <si>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</si>
  <si>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</si>
  <si>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</si>
  <si>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</si>
  <si>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</si>
  <si>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</si>
  <si>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</si>
  <si>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</si>
  <si>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</si>
  <si>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</si>
  <si>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</si>
  <si>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</si>
  <si>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</si>
  <si>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</si>
  <si>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</si>
  <si>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</si>
  <si>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</si>
  <si>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</si>
  <si>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</si>
  <si>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</si>
  <si>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</si>
  <si>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</si>
  <si>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</si>
  <si>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</si>
  <si>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</si>
  <si>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</si>
  <si>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</si>
  <si>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</si>
  <si>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</si>
  <si>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</si>
  <si>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</si>
  <si>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</si>
  <si>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</si>
  <si>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</si>
  <si>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</si>
  <si>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</si>
  <si>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</si>
  <si>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</si>
  <si>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</si>
  <si>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</si>
  <si>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</si>
  <si>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</si>
  <si>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</si>
  <si>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</si>
  <si>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</si>
  <si>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</si>
  <si>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</si>
  <si>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</si>
  <si>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</si>
  <si>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</si>
  <si>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</si>
  <si>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</si>
  <si>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</si>
  <si>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</si>
  <si>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</si>
  <si>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</si>
  <si>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</si>
  <si>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</si>
  <si>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</si>
  <si>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</si>
  <si>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</si>
  <si>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</si>
  <si>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</si>
  <si>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</si>
  <si>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</si>
  <si>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</si>
  <si>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</si>
  <si>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</si>
  <si>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</si>
  <si>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</si>
  <si>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</si>
  <si>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</si>
  <si>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</si>
  <si>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</si>
  <si>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</si>
  <si>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</si>
  <si>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</si>
  <si>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</si>
  <si>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</si>
  <si>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</si>
  <si>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</si>
  <si>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</si>
  <si>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</si>
  <si>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</si>
  <si>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</si>
  <si>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</si>
  <si>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</si>
  <si>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</si>
  <si>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</si>
  <si>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</si>
  <si>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</si>
  <si>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</si>
  <si>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</si>
  <si>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</si>
  <si>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</si>
  <si>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</si>
  <si>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</si>
  <si>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</si>
  <si>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</si>
  <si>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</si>
  <si>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</si>
  <si>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</si>
  <si>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</si>
  <si>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</si>
  <si>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</si>
  <si>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</si>
  <si>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</si>
  <si>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</si>
  <si>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</si>
  <si>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</si>
  <si>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</si>
  <si>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</si>
  <si>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</si>
  <si>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</si>
  <si>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</si>
  <si>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</si>
  <si>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</si>
  <si>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</si>
  <si>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</si>
  <si>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</si>
  <si>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</si>
  <si>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</si>
  <si>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</si>
  <si>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</si>
  <si>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</si>
  <si>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</si>
  <si>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</si>
  <si>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</si>
  <si>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</si>
  <si>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</si>
  <si>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</si>
  <si>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</si>
  <si>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</si>
  <si>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</si>
  <si>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</si>
  <si>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</si>
  <si>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</si>
  <si>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</si>
  <si>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</si>
  <si>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</si>
  <si>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</si>
  <si>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</si>
  <si>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</si>
  <si>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</si>
  <si>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</si>
  <si>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</si>
  <si>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</si>
  <si>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</si>
  <si>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</si>
  <si>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</si>
  <si>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</si>
  <si>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</si>
  <si>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</si>
  <si>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</si>
  <si>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</si>
  <si>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</si>
  <si>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</si>
  <si>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</si>
  <si>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</si>
  <si>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</si>
  <si>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</si>
  <si>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</si>
  <si>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</si>
  <si>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</si>
  <si>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</si>
  <si>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</si>
  <si>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</si>
  <si>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</si>
  <si>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</si>
  <si>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</si>
  <si>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</si>
  <si>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</si>
  <si>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</si>
  <si>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</si>
  <si>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</si>
  <si>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</si>
  <si>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</si>
  <si>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</si>
  <si>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</si>
  <si>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</si>
  <si>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</si>
  <si>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</si>
  <si>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</si>
  <si>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</si>
  <si>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</si>
  <si>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</si>
  <si>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</si>
  <si>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</si>
  <si>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</si>
  <si>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</si>
  <si>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</si>
  <si>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</si>
  <si>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</si>
  <si>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</si>
  <si>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</si>
  <si>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</si>
  <si>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</si>
  <si>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</si>
  <si>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</si>
  <si>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</si>
  <si>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</si>
  <si>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</si>
  <si>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</si>
  <si>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</si>
  <si>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</si>
  <si>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</si>
  <si>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</si>
  <si>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</si>
  <si>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</si>
  <si>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</si>
  <si>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</si>
  <si>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</si>
  <si>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</si>
  <si>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</si>
  <si>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</si>
  <si>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</si>
  <si>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</si>
  <si>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</si>
  <si>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</si>
  <si>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</si>
  <si>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</si>
  <si>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</si>
  <si>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</si>
  <si>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</si>
  <si>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</si>
  <si>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</si>
  <si>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</si>
  <si>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</si>
  <si>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</si>
  <si>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</si>
  <si>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</si>
  <si>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</si>
  <si>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</si>
  <si>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</si>
  <si>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</si>
  <si>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</si>
  <si>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</si>
  <si>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</si>
  <si>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</si>
  <si>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</si>
  <si>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</si>
  <si>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</si>
  <si>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</si>
  <si>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</si>
  <si>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</si>
  <si>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</si>
  <si>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</si>
  <si>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</si>
  <si>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</si>
  <si>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</si>
  <si>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</si>
  <si>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</si>
  <si>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</si>
  <si>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</si>
  <si>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</si>
  <si>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</si>
  <si>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</si>
  <si>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</si>
  <si>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</si>
  <si>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</si>
  <si>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</si>
  <si>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</si>
  <si>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</si>
  <si>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</si>
  <si>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</si>
  <si>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</si>
  <si>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</si>
  <si>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</si>
  <si>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</si>
  <si>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</si>
  <si>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</si>
  <si>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</si>
  <si>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</si>
  <si>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</si>
  <si>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</si>
  <si>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</si>
  <si>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</si>
  <si>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</si>
  <si>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</si>
  <si>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</si>
  <si>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</si>
  <si>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</si>
  <si>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</si>
  <si>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</si>
  <si>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</si>
  <si>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</si>
  <si>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</si>
  <si>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</si>
  <si>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</si>
  <si>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</si>
  <si>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</si>
  <si>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</si>
  <si>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</si>
  <si>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</si>
  <si>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</si>
  <si>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</si>
  <si>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</si>
  <si>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</si>
  <si>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</si>
  <si>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</si>
  <si>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</si>
  <si>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</si>
  <si>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</si>
  <si>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</si>
  <si>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</si>
  <si>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</si>
  <si>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</si>
  <si>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</si>
  <si>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</si>
  <si>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</si>
  <si>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</si>
  <si>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</si>
  <si>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</si>
  <si>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</si>
  <si>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</si>
  <si>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</si>
  <si>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</si>
  <si>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</si>
  <si>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</si>
  <si>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</si>
  <si>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</si>
  <si>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</si>
  <si>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</si>
  <si>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</si>
  <si>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</si>
  <si>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</si>
  <si>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</si>
  <si>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</si>
  <si>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</si>
  <si>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</si>
  <si>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</si>
  <si>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</si>
  <si>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</si>
  <si>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</si>
  <si>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</si>
  <si>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</si>
  <si>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</si>
  <si>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</si>
  <si>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</si>
  <si>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</si>
  <si>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</si>
  <si>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</si>
  <si>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</si>
  <si>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</si>
  <si>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</si>
  <si>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</si>
  <si>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</si>
  <si>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</si>
  <si>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</si>
  <si>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</si>
  <si>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</si>
  <si>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</si>
  <si>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</si>
  <si>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</si>
  <si>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</si>
  <si>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</si>
  <si>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</si>
  <si>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</si>
  <si>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</si>
  <si>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</si>
  <si>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</si>
  <si>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</si>
  <si>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</si>
  <si>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</si>
  <si>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</si>
  <si>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</si>
  <si>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</si>
  <si>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</si>
  <si>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</si>
  <si>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</si>
  <si>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</si>
  <si>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</si>
  <si>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</si>
  <si>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</si>
  <si>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</si>
  <si>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</si>
  <si>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</si>
  <si>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</si>
  <si>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</si>
  <si>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</si>
  <si>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</si>
  <si>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</si>
  <si>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</si>
  <si>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</si>
  <si>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</si>
  <si>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</si>
  <si>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</si>
  <si>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</si>
  <si>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</si>
  <si>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</si>
  <si>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</si>
  <si>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</si>
  <si>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</si>
  <si>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</si>
  <si>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</si>
  <si>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</si>
  <si>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</si>
  <si>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</si>
  <si>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</si>
  <si>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</si>
  <si>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</si>
  <si>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</si>
  <si>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</si>
  <si>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</si>
  <si>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</si>
  <si>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</si>
  <si>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</si>
  <si>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</si>
  <si>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</si>
  <si>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</si>
  <si>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</si>
  <si>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</si>
  <si>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</si>
  <si>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</si>
  <si>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</si>
  <si>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</si>
  <si>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</si>
  <si>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</si>
  <si>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</si>
  <si>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</si>
  <si>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</si>
  <si>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</si>
  <si>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</si>
  <si>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</si>
  <si>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</si>
  <si>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</si>
  <si>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</si>
  <si>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</si>
  <si>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</si>
  <si>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</si>
  <si>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</si>
  <si>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</si>
  <si>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</si>
  <si>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</si>
  <si>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</si>
  <si>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</si>
  <si>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</si>
  <si>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</si>
  <si>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</si>
  <si>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</si>
  <si>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</si>
  <si>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</si>
  <si>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</si>
  <si>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</si>
  <si>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</si>
  <si>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</si>
  <si>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</si>
  <si>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</si>
  <si>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</si>
  <si>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</si>
  <si>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</si>
  <si>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</si>
  <si>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</si>
  <si>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</si>
  <si>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</si>
  <si>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</si>
  <si>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</si>
  <si>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</si>
  <si>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</si>
  <si>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</si>
  <si>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</si>
  <si>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</si>
  <si>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</si>
  <si>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</si>
  <si>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</si>
  <si>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</si>
  <si>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</si>
  <si>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</si>
  <si>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</si>
  <si>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</si>
  <si>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</si>
  <si>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</si>
  <si>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</si>
  <si>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</si>
  <si>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</si>
  <si>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</si>
  <si>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</si>
  <si>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</si>
  <si>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</si>
  <si>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</si>
  <si>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</si>
  <si>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</si>
  <si>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</si>
  <si>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</si>
  <si>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</si>
  <si>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</si>
  <si>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</si>
  <si>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</si>
  <si>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</si>
  <si>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</si>
  <si>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</si>
  <si>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</si>
  <si>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</si>
  <si>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</si>
  <si>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</si>
  <si>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</si>
  <si>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</si>
  <si>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</si>
  <si>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</si>
  <si>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</si>
  <si>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</si>
  <si>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</si>
  <si>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</si>
  <si>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</si>
  <si>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</si>
  <si>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</si>
  <si>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</si>
  <si>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</si>
  <si>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</si>
  <si>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</si>
  <si>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</si>
  <si>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</si>
  <si>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</si>
  <si>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</si>
  <si>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</si>
  <si>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</si>
  <si>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</si>
  <si>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</si>
  <si>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</si>
  <si>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</si>
  <si>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</si>
  <si>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</si>
  <si>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</si>
  <si>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</si>
  <si>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</si>
  <si>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</si>
  <si>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</si>
  <si>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</si>
  <si>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</si>
  <si>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</si>
  <si>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</si>
  <si>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</si>
  <si>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</si>
  <si>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</si>
  <si>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</si>
  <si>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</si>
  <si>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</si>
  <si>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</si>
  <si>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</si>
  <si>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</si>
  <si>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</si>
  <si>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</si>
  <si>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</si>
  <si>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</si>
  <si>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</si>
  <si>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</si>
  <si>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</si>
  <si>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</si>
  <si>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</si>
  <si>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</si>
  <si>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</si>
  <si>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</si>
  <si>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</si>
  <si>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</si>
  <si>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</si>
  <si>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</si>
  <si>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</si>
  <si>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</si>
  <si>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</si>
  <si>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</si>
  <si>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</si>
  <si>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</si>
  <si>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</si>
  <si>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</si>
  <si>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</si>
  <si>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</si>
  <si>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</si>
  <si>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</si>
  <si>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</si>
  <si>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</si>
  <si>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</si>
  <si>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</si>
  <si>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</si>
  <si>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</si>
  <si>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</si>
  <si>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</si>
  <si>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</si>
  <si>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</si>
  <si>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</si>
  <si>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</si>
  <si>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</si>
  <si>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</si>
  <si>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</si>
  <si>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</si>
  <si>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</si>
  <si>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</si>
  <si>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</si>
  <si>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</si>
  <si>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</si>
  <si>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</si>
  <si>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</si>
  <si>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</si>
  <si>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</si>
  <si>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</si>
  <si>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</si>
  <si>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</si>
  <si>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</si>
  <si>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</si>
  <si>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</si>
  <si>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</si>
  <si>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</si>
  <si>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</si>
  <si>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</si>
  <si>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</si>
  <si>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</si>
  <si>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</si>
  <si>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</si>
  <si>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</si>
  <si>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</si>
  <si>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</si>
  <si>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</si>
  <si>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</si>
  <si>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</si>
  <si>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</si>
  <si>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</si>
  <si>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</si>
  <si>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</si>
  <si>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</si>
  <si>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</si>
  <si>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</si>
  <si>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</si>
  <si>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</si>
  <si>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</si>
  <si>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</si>
  <si>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</si>
  <si>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</si>
  <si>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</si>
  <si>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</si>
  <si>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</si>
  <si>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</si>
  <si>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</si>
  <si>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</si>
  <si>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</si>
  <si>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</si>
  <si>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</si>
  <si>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</si>
  <si>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</si>
  <si>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</si>
  <si>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</si>
  <si>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</si>
  <si>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</si>
  <si>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</si>
  <si>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</si>
  <si>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</si>
  <si>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</si>
  <si>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</si>
  <si>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</si>
  <si>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</si>
  <si>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</si>
  <si>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</si>
  <si>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</si>
  <si>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</si>
  <si>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</si>
  <si>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</si>
  <si>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</si>
  <si>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</si>
  <si>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</si>
  <si>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</si>
  <si>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</si>
  <si>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</si>
  <si>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</si>
  <si>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</si>
  <si>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</si>
  <si>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</si>
  <si>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</si>
  <si>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</si>
  <si>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</si>
  <si>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</si>
  <si>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</si>
  <si>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</si>
  <si>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</si>
  <si>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</si>
  <si>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</si>
  <si>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</si>
  <si>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</si>
  <si>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</si>
  <si>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</si>
  <si>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</si>
  <si>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</si>
  <si>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</si>
  <si>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</si>
  <si>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</si>
  <si>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</si>
  <si>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</si>
  <si>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</si>
  <si>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</si>
  <si>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</si>
  <si>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</si>
  <si>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</si>
  <si>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</si>
  <si>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</si>
  <si>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</si>
  <si>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</si>
  <si>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</si>
  <si>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</si>
  <si>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</si>
  <si>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</si>
  <si>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</si>
  <si>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</si>
  <si>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</si>
  <si>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</si>
  <si>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</si>
  <si>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</si>
  <si>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</si>
  <si>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</si>
  <si>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</si>
  <si>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</si>
  <si>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</si>
  <si>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</si>
  <si>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</si>
  <si>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</si>
  <si>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</si>
  <si>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</si>
  <si>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</si>
  <si>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</si>
  <si>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</si>
  <si>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</si>
  <si>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</si>
  <si>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</si>
  <si>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</si>
  <si>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</si>
  <si>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</si>
  <si>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</si>
  <si>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</si>
  <si>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</si>
  <si>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</si>
  <si>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</si>
  <si>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</si>
  <si>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</si>
  <si>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</si>
  <si>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</si>
  <si>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</si>
  <si>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</si>
  <si>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</si>
  <si>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</si>
  <si>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</si>
  <si>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</si>
  <si>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</si>
  <si>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</si>
  <si>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</si>
  <si>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</si>
  <si>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</si>
  <si>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</si>
  <si>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</si>
  <si>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</si>
  <si>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</si>
  <si>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</si>
  <si>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</si>
  <si>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</si>
  <si>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</si>
  <si>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</si>
  <si>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</si>
  <si>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</si>
  <si>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</si>
  <si>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</si>
  <si>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</si>
  <si>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</si>
  <si>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</si>
  <si>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</si>
  <si>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</si>
  <si>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</si>
  <si>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</si>
  <si>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</si>
  <si>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</si>
  <si>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</si>
  <si>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</si>
  <si>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</si>
  <si>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</si>
  <si>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</si>
  <si>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</si>
  <si>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</si>
  <si>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</si>
  <si>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</si>
  <si>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</si>
  <si>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</si>
  <si>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</si>
  <si>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</si>
  <si>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</si>
  <si>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</si>
  <si>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</si>
  <si>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</si>
  <si>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</si>
  <si>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</si>
  <si>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</si>
  <si>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</si>
  <si>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</si>
  <si>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</si>
  <si>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</si>
  <si>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</si>
  <si>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</si>
  <si>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</si>
  <si>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</si>
  <si>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</si>
  <si>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</si>
  <si>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</si>
  <si>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</si>
  <si>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</si>
  <si>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</si>
  <si>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</si>
  <si>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</si>
  <si>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</si>
  <si>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</si>
  <si>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</si>
  <si>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</si>
  <si>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</si>
  <si>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</si>
  <si>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</si>
  <si>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</si>
  <si>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</si>
  <si>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</si>
  <si>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</si>
  <si>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</si>
  <si>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</si>
  <si>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</si>
  <si>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</si>
  <si>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</si>
  <si>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</si>
  <si>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</si>
  <si>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</si>
  <si>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</si>
  <si>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</si>
  <si>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</si>
  <si>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</si>
  <si>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</si>
  <si>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</si>
  <si>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</si>
  <si>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</si>
  <si>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</si>
  <si>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</si>
  <si>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</si>
  <si>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</si>
  <si>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</si>
  <si>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</si>
  <si>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</si>
  <si>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</si>
  <si>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</si>
  <si>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</si>
  <si>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</si>
  <si>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</si>
  <si>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</si>
  <si>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</si>
  <si>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</si>
  <si>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</si>
  <si>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</si>
  <si>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</si>
  <si>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</si>
  <si>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</si>
  <si>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</si>
  <si>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</si>
  <si>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</si>
  <si>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</si>
  <si>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</si>
  <si>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</si>
  <si>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</si>
  <si>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</si>
  <si>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</si>
  <si>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</si>
  <si>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</si>
  <si>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</si>
  <si>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</si>
  <si>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</si>
  <si>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</si>
  <si>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</si>
  <si>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</si>
  <si>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</si>
  <si>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</si>
  <si>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</si>
  <si>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</si>
  <si>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</si>
  <si>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</si>
  <si>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</si>
  <si>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</si>
  <si>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</si>
  <si>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</si>
  <si>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</si>
  <si>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</si>
  <si>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</si>
  <si>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</si>
  <si>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</si>
  <si>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</si>
  <si>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</si>
  <si>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</si>
  <si>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</si>
  <si>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</si>
  <si>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</si>
  <si>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</si>
  <si>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</si>
  <si>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</si>
  <si>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</si>
  <si>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</si>
  <si>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</si>
  <si>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</si>
  <si>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</si>
  <si>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</si>
  <si>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</si>
  <si>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</si>
  <si>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</si>
  <si>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</si>
  <si>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</si>
  <si>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</si>
  <si>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</si>
  <si>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</si>
  <si>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</si>
  <si>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</si>
  <si>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</si>
  <si>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</si>
  <si>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</si>
  <si>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</si>
  <si>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</si>
  <si>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</si>
  <si>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</si>
  <si>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</si>
  <si>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</si>
  <si>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</si>
  <si>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</si>
  <si>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</si>
  <si>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</si>
  <si>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</si>
  <si>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</si>
  <si>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</si>
  <si>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</si>
  <si>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</si>
  <si>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</si>
  <si>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</si>
  <si>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</si>
  <si>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</si>
  <si>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</si>
  <si>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</si>
  <si>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</si>
  <si>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</si>
  <si>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</si>
  <si>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</si>
  <si>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</si>
  <si>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</si>
  <si>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</si>
  <si>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</si>
  <si>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</si>
  <si>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</si>
  <si>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</si>
  <si>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</si>
  <si>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</si>
  <si>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</si>
  <si>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</si>
  <si>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</si>
  <si>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</si>
  <si>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</si>
  <si>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</si>
  <si>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</si>
  <si>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</si>
  <si>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</si>
  <si>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</si>
  <si>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</si>
  <si>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</si>
  <si>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</si>
  <si>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</si>
  <si>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</si>
  <si>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</si>
  <si>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</si>
  <si>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</si>
  <si>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</si>
  <si>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</si>
  <si>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</si>
  <si>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</si>
  <si>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</si>
  <si>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</si>
  <si>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</si>
  <si>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</si>
  <si>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</si>
  <si>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</si>
  <si>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</si>
  <si>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</si>
  <si>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</si>
  <si>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</si>
  <si>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</si>
  <si>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</si>
  <si>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</si>
  <si>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</si>
  <si>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</si>
  <si>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</si>
  <si>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</si>
  <si>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</si>
  <si>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</si>
  <si>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</si>
  <si>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</si>
  <si>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</si>
  <si>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</si>
  <si>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</si>
  <si>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</si>
  <si>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</si>
  <si>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</si>
  <si>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</si>
  <si>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</si>
  <si>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</si>
  <si>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</si>
  <si>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</si>
  <si>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</si>
  <si>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</si>
  <si>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</si>
  <si>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</si>
  <si>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</si>
  <si>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</si>
  <si>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</si>
  <si>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</si>
  <si>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</si>
  <si>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</si>
  <si>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</si>
  <si>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</si>
  <si>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</si>
  <si>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</si>
  <si>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</si>
  <si>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</si>
  <si>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</si>
  <si>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</si>
  <si>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</si>
  <si>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</si>
  <si>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</si>
  <si>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</si>
  <si>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</si>
  <si>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</si>
  <si>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</si>
  <si>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</si>
  <si>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</si>
  <si>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</si>
  <si>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</si>
  <si>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</si>
  <si>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</si>
  <si>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</si>
  <si>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</si>
  <si>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</si>
  <si>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</si>
  <si>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</si>
  <si>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</si>
  <si>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</si>
  <si>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</si>
  <si>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</si>
  <si>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</si>
  <si>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</si>
  <si>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</si>
  <si>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</si>
  <si>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</si>
  <si>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</si>
  <si>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</si>
  <si>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</si>
  <si>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</si>
  <si>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</si>
  <si>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</si>
  <si>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</si>
  <si>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</si>
  <si>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</si>
  <si>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</si>
  <si>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</si>
  <si>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</si>
  <si>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</si>
  <si>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</si>
  <si>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</si>
  <si>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</si>
  <si>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</si>
  <si>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</si>
  <si>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</si>
  <si>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</si>
  <si>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</si>
  <si>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</si>
  <si>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</si>
  <si>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</si>
  <si>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</si>
  <si>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</si>
  <si>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</si>
  <si>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</si>
  <si>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</si>
  <si>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</si>
  <si>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</si>
  <si>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</si>
  <si>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</si>
  <si>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</si>
  <si>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</si>
  <si>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</si>
  <si>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</si>
  <si>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</si>
  <si>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</si>
  <si>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</si>
  <si>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</si>
  <si>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</si>
  <si>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</si>
  <si>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</si>
  <si>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</si>
  <si>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</si>
  <si>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</si>
  <si>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</si>
  <si>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</si>
  <si>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</si>
  <si>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</si>
  <si>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</si>
  <si>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</si>
  <si>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</si>
  <si>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</si>
  <si>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</si>
  <si>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</si>
  <si>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</si>
  <si>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</si>
  <si>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</si>
  <si>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</si>
  <si>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</si>
  <si>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</si>
  <si>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</si>
  <si>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</si>
  <si>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</si>
  <si>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</si>
  <si>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</si>
  <si>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</si>
  <si>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</si>
  <si>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</si>
  <si>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</si>
  <si>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</si>
  <si>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</si>
  <si>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</si>
  <si>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</si>
  <si>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</si>
  <si>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</si>
  <si>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</si>
  <si>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</si>
  <si>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</si>
  <si>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</si>
  <si>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</si>
  <si>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</si>
  <si>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</si>
  <si>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</si>
  <si>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</si>
  <si>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</si>
  <si>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</si>
  <si>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</si>
  <si>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</si>
  <si>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</si>
  <si>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</si>
  <si>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</si>
  <si>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</si>
  <si>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</si>
  <si>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</si>
  <si>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</si>
  <si>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</si>
  <si>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</si>
  <si>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</si>
  <si>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</si>
  <si>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</si>
  <si>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</si>
  <si>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</si>
  <si>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</si>
  <si>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</si>
  <si>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</si>
  <si>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</si>
  <si>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</si>
  <si>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</si>
  <si>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</si>
  <si>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</si>
  <si>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</si>
  <si>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</si>
  <si>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</si>
  <si>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</si>
  <si>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</si>
  <si>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</si>
  <si>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</si>
  <si>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</si>
  <si>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</si>
  <si>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</si>
  <si>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</si>
  <si>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</si>
  <si>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</si>
  <si>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</si>
  <si>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</si>
  <si>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</si>
  <si>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</si>
  <si>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</si>
  <si>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</si>
  <si>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</si>
  <si>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</si>
  <si>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</si>
  <si>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</si>
  <si>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</si>
  <si>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</si>
  <si>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</si>
  <si>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</si>
  <si>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</si>
  <si>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</si>
  <si>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</si>
  <si>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</si>
  <si>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</si>
  <si>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</si>
  <si>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</si>
  <si>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</si>
  <si>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</si>
  <si>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</si>
  <si>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</si>
  <si>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</si>
  <si>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</si>
  <si>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</si>
  <si>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</si>
  <si>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</si>
  <si>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</si>
  <si>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</si>
  <si>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</si>
  <si>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</si>
  <si>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</si>
  <si>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</si>
  <si>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</si>
  <si>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</si>
  <si>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</si>
  <si>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</si>
  <si>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</si>
  <si>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</si>
  <si>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</si>
  <si>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</si>
  <si>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</si>
  <si>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</si>
  <si>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</si>
  <si>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</si>
  <si>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</si>
  <si>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</si>
  <si>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</si>
  <si>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</si>
  <si>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</si>
  <si>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</si>
  <si>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</si>
  <si>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</si>
  <si>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</si>
  <si>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</si>
  <si>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</si>
  <si>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</si>
  <si>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</si>
  <si>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</si>
  <si>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</si>
  <si>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</si>
  <si>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</si>
  <si>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</si>
  <si>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</si>
  <si>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</si>
  <si>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</si>
  <si>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</si>
  <si>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</si>
  <si>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</si>
  <si>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</si>
  <si>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</si>
  <si>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</si>
  <si>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</si>
  <si>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</si>
  <si>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</si>
  <si>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</si>
  <si>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</si>
  <si>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</si>
  <si>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</si>
  <si>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</si>
  <si>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</si>
  <si>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</si>
  <si>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</si>
  <si>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</si>
  <si>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</si>
  <si>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</si>
  <si>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</si>
  <si>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</si>
  <si>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</si>
  <si>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</si>
  <si>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</si>
  <si>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</si>
  <si>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</si>
  <si>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</si>
  <si>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</si>
  <si>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</si>
  <si>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</si>
  <si>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</si>
  <si>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</si>
  <si>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</si>
  <si>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</si>
  <si>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</si>
  <si>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</si>
  <si>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</si>
  <si>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</si>
  <si>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</si>
  <si>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</si>
  <si>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</si>
  <si>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</si>
  <si>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</si>
  <si>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</si>
  <si>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</si>
  <si>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</si>
  <si>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</si>
  <si>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</si>
  <si>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</si>
  <si>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</si>
  <si>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</si>
  <si>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</si>
  <si>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</si>
  <si>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</si>
  <si>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</si>
  <si>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</si>
  <si>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</si>
  <si>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</si>
  <si>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</si>
  <si>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</si>
  <si>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</si>
  <si>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</si>
  <si>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</si>
  <si>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</si>
  <si>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</si>
  <si>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</si>
  <si>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</si>
  <si>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</si>
  <si>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</si>
  <si>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</si>
  <si>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</si>
  <si>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</si>
  <si>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</si>
  <si>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</si>
  <si>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</si>
  <si>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</si>
  <si>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</si>
  <si>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</si>
  <si>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</si>
  <si>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</si>
  <si>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</si>
  <si>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</si>
  <si>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</si>
  <si>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</si>
  <si>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</si>
  <si>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</si>
  <si>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</si>
  <si>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</si>
  <si>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</si>
  <si>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</si>
  <si>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</si>
  <si>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</si>
  <si>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</si>
  <si>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</si>
  <si>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</si>
  <si>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</si>
  <si>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</si>
  <si>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</si>
  <si>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</si>
  <si>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</si>
  <si>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</si>
  <si>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</si>
  <si>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</si>
  <si>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</si>
  <si>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</si>
  <si>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</si>
  <si>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</si>
  <si>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</si>
  <si>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</si>
  <si>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</si>
  <si>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</si>
  <si>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</si>
  <si>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</si>
  <si>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</si>
  <si>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</si>
  <si>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</si>
  <si>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</si>
  <si>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</si>
  <si>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</si>
  <si>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</si>
  <si>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</si>
  <si>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</si>
  <si>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</si>
  <si>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</si>
  <si>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</si>
  <si>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</si>
  <si>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</si>
  <si>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</si>
  <si>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</si>
  <si>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</si>
  <si>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</si>
  <si>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</si>
  <si>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</si>
  <si>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</si>
  <si>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</si>
  <si>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</si>
  <si>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</si>
  <si>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</si>
  <si>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</si>
  <si>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</si>
  <si>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</si>
  <si>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</si>
  <si>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</si>
  <si>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</si>
  <si>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</si>
  <si>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</si>
  <si>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</si>
  <si>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</si>
  <si>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</si>
  <si>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</si>
  <si>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</si>
  <si>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</si>
  <si>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</si>
  <si>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</si>
  <si>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</si>
  <si>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</si>
  <si>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</si>
  <si>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</si>
  <si>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</si>
  <si>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</si>
  <si>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</si>
  <si>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</si>
  <si>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</si>
  <si>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</si>
  <si>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</si>
  <si>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</si>
  <si>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</si>
  <si>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</si>
  <si>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</si>
  <si>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</si>
  <si>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</si>
  <si>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</si>
  <si>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</si>
  <si>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</si>
  <si>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</si>
  <si>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</si>
  <si>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</si>
  <si>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</si>
  <si>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</si>
  <si>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</si>
  <si>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</si>
  <si>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</si>
  <si>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</si>
  <si>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</si>
  <si>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</si>
  <si>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</si>
  <si>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</si>
  <si>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</si>
  <si>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</si>
  <si>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</si>
  <si>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</si>
  <si>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</si>
  <si>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</si>
  <si>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</si>
  <si>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</si>
  <si>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</si>
  <si>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</si>
  <si>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</si>
  <si>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</si>
  <si>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</si>
  <si>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</si>
  <si>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</si>
  <si>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</si>
  <si>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</si>
  <si>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</si>
  <si>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</si>
  <si>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</si>
  <si>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</si>
  <si>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</si>
  <si>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</si>
  <si>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</si>
  <si>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</si>
  <si>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</si>
  <si>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</si>
  <si>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</si>
  <si>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</si>
  <si>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</si>
  <si>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</si>
  <si>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</si>
  <si>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</si>
  <si>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</si>
  <si>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</si>
  <si>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</si>
  <si>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</si>
  <si>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</si>
  <si>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</si>
  <si>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</si>
  <si>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</si>
  <si>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</si>
  <si>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</si>
  <si>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</si>
  <si>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</si>
  <si>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</si>
  <si>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</si>
  <si>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</si>
  <si>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</si>
  <si>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</si>
  <si>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</si>
  <si>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</si>
  <si>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</si>
  <si>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</si>
  <si>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</si>
  <si>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</si>
  <si>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</si>
  <si>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</si>
  <si>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</si>
  <si>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</si>
  <si>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</si>
  <si>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</si>
  <si>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</si>
  <si>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</si>
  <si>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</si>
  <si>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</si>
  <si>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</si>
  <si>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</si>
  <si>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</si>
  <si>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</si>
  <si>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</si>
  <si>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</si>
  <si>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</si>
  <si>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</si>
  <si>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</si>
  <si>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</si>
  <si>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</si>
  <si>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</si>
  <si>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</si>
  <si>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</si>
  <si>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</si>
  <si>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</si>
  <si>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</si>
  <si>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</si>
  <si>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</si>
  <si>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</si>
  <si>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</si>
  <si>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</si>
  <si>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</si>
  <si>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</si>
  <si>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</si>
  <si>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</si>
  <si>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</si>
  <si>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</si>
  <si>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</si>
  <si>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</si>
  <si>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</si>
  <si>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</si>
  <si>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</si>
  <si>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</si>
  <si>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</si>
  <si>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</si>
  <si>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</si>
  <si>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</si>
  <si>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</si>
  <si>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</si>
  <si>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</si>
  <si>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</si>
  <si>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</si>
  <si>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</si>
  <si>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</si>
  <si>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</si>
  <si>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</si>
  <si>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</si>
  <si>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</si>
  <si>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</si>
  <si>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</si>
  <si>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</si>
  <si>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</si>
  <si>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</si>
  <si>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</si>
  <si>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</si>
  <si>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</si>
  <si>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</si>
  <si>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</si>
  <si>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</si>
  <si>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</si>
  <si>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</si>
  <si>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</si>
  <si>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</si>
  <si>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</si>
  <si>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</si>
  <si>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</si>
  <si>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</si>
  <si>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</si>
  <si>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</si>
  <si>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</si>
  <si>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</si>
  <si>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</si>
  <si>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</si>
  <si>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</si>
  <si>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</si>
  <si>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</si>
  <si>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</si>
  <si>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</si>
  <si>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</si>
  <si>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</si>
  <si>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</si>
  <si>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</si>
  <si>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</si>
  <si>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</si>
  <si>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</si>
  <si>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</si>
  <si>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</si>
  <si>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</si>
  <si>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</si>
  <si>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</si>
  <si>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</si>
  <si>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</si>
  <si>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</si>
  <si>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</si>
  <si>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</si>
  <si>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</si>
  <si>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</si>
  <si>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</si>
  <si>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</si>
  <si>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</si>
  <si>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</si>
  <si>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</si>
  <si>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</si>
  <si>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</si>
  <si>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</si>
  <si>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</si>
  <si>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</si>
  <si>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</si>
  <si>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</si>
  <si>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</si>
  <si>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</si>
  <si>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</si>
  <si>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</si>
  <si>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</si>
  <si>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</si>
  <si>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</si>
  <si>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</si>
  <si>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</si>
  <si>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</si>
  <si>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</si>
  <si>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</si>
  <si>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</si>
  <si>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</si>
  <si>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</si>
  <si>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</si>
  <si>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</si>
  <si>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</si>
  <si>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</si>
  <si>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</si>
  <si>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</si>
  <si>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</si>
  <si>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</si>
  <si>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</si>
  <si>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</si>
  <si>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</si>
  <si>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</si>
  <si>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</si>
  <si>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</si>
  <si>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</si>
  <si>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</si>
  <si>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</si>
  <si>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</si>
  <si>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</si>
  <si>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</si>
  <si>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</si>
  <si>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</si>
  <si>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</si>
  <si>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</si>
  <si>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</si>
  <si>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</si>
  <si>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</si>
  <si>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</si>
  <si>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</si>
  <si>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</si>
  <si>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</si>
  <si>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</si>
  <si>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</si>
  <si>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</si>
  <si>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</si>
  <si>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</si>
  <si>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</si>
  <si>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</si>
  <si>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</si>
  <si>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</si>
  <si>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</si>
  <si>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</si>
  <si>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</si>
  <si>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</si>
  <si>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</si>
  <si>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</si>
  <si>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</si>
  <si>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</si>
  <si>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</si>
  <si>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</si>
  <si>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</si>
  <si>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</si>
  <si>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</si>
  <si>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</si>
  <si>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</si>
  <si>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</si>
  <si>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</si>
  <si>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</si>
  <si>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</si>
  <si>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</si>
  <si>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</si>
  <si>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</si>
  <si>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</si>
  <si>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</si>
  <si>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</si>
  <si>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</si>
  <si>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</si>
  <si>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</si>
  <si>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</si>
  <si>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</si>
  <si>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</si>
  <si>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</si>
  <si>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</si>
  <si>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</si>
  <si>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</si>
  <si>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</si>
  <si>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</si>
  <si>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</si>
  <si>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</si>
  <si>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</si>
  <si>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</si>
  <si>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</si>
  <si>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</si>
  <si>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</si>
  <si>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</si>
  <si>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</si>
  <si>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</si>
  <si>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</si>
  <si>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</si>
  <si>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</si>
  <si>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</si>
  <si>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</si>
  <si>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</si>
  <si>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</si>
  <si>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</si>
  <si>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</si>
  <si>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</si>
  <si>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</si>
  <si>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</si>
  <si>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</si>
  <si>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</si>
  <si>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</si>
  <si>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</si>
  <si>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</si>
  <si>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</si>
  <si>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</si>
  <si>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</si>
  <si>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</si>
  <si>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</si>
  <si>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</si>
  <si>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</si>
  <si>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</si>
  <si>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</si>
  <si>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</si>
  <si>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</si>
  <si>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</si>
  <si>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</si>
  <si>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</si>
  <si>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</si>
  <si>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</si>
  <si>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</si>
  <si>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</si>
  <si>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</si>
  <si>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</si>
  <si>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</si>
  <si>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</si>
  <si>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</si>
  <si>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</si>
  <si>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</si>
  <si>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</si>
  <si>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</si>
  <si>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</si>
  <si>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</si>
  <si>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</si>
  <si>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</si>
  <si>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</si>
  <si>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</si>
  <si>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</si>
  <si>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</si>
  <si>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</si>
  <si>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</si>
  <si>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</si>
  <si>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</si>
  <si>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</si>
  <si>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</si>
  <si>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</si>
  <si>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</si>
  <si>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</si>
  <si>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</si>
  <si>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</si>
  <si>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</si>
  <si>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</si>
  <si>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</si>
  <si>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</si>
  <si>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</si>
  <si>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</si>
  <si>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</si>
  <si>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</si>
  <si>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</si>
  <si>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</si>
  <si>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</si>
  <si>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</si>
  <si>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</si>
  <si>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</si>
  <si>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</si>
  <si>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</si>
  <si>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</si>
  <si>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</si>
  <si>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</si>
  <si>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</si>
  <si>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</si>
  <si>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</si>
  <si>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</si>
  <si>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</si>
  <si>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</si>
  <si>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</si>
  <si>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</si>
  <si>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</si>
  <si>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</si>
  <si>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</si>
  <si>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</si>
  <si>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</si>
  <si>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</si>
  <si>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</si>
  <si>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</si>
  <si>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</si>
  <si>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</si>
  <si>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</si>
  <si>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</si>
  <si>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</si>
  <si>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</si>
  <si>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</si>
  <si>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</si>
  <si>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</si>
  <si>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</si>
  <si>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</si>
  <si>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</si>
  <si>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</si>
  <si>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</si>
  <si>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</si>
  <si>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</si>
  <si>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</si>
  <si>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</si>
  <si>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</si>
  <si>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</si>
  <si>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</si>
  <si>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</si>
  <si>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</si>
  <si>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</si>
  <si>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</si>
  <si>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</si>
  <si>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</si>
  <si>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</si>
  <si>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</si>
  <si>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</si>
  <si>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</si>
  <si>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</si>
  <si>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</si>
  <si>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</si>
  <si>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</si>
  <si>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</si>
  <si>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</si>
  <si>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</si>
  <si>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</si>
  <si>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</si>
  <si>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</si>
  <si>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</si>
  <si>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</si>
  <si>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</si>
  <si>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</si>
  <si>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</si>
  <si>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</si>
  <si>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</si>
  <si>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</si>
  <si>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</si>
  <si>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</si>
  <si>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</si>
  <si>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</si>
  <si>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</si>
  <si>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</si>
  <si>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</si>
  <si>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</si>
  <si>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</si>
  <si>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</si>
  <si>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</si>
  <si>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</si>
  <si>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</si>
  <si>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</si>
  <si>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</si>
  <si>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</si>
  <si>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</si>
  <si>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</si>
  <si>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</si>
  <si>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</si>
  <si>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</si>
  <si>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</si>
  <si>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</si>
  <si>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</si>
  <si>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</si>
  <si>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</si>
  <si>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</si>
  <si>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</si>
  <si>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</si>
  <si>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</si>
  <si>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</si>
  <si>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</si>
  <si>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</si>
  <si>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</si>
  <si>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</si>
  <si>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</si>
  <si>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</si>
  <si>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</si>
  <si>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</si>
  <si>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</si>
  <si>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</si>
  <si>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</si>
  <si>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</si>
  <si>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</si>
  <si>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</si>
  <si>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</si>
  <si>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</si>
  <si>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</si>
  <si>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</si>
  <si>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</si>
  <si>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</si>
  <si>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</si>
  <si>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</si>
  <si>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</si>
  <si>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</si>
  <si>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</si>
  <si>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</si>
  <si>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</si>
  <si>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</si>
  <si>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</si>
  <si>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</si>
  <si>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</si>
  <si>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</si>
  <si>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</si>
  <si>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</si>
  <si>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</si>
  <si>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</si>
  <si>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</si>
  <si>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</si>
  <si>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</si>
  <si>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</si>
  <si>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</si>
  <si>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</si>
  <si>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</si>
  <si>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</si>
  <si>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</si>
  <si>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</si>
  <si>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</si>
  <si>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</si>
  <si>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</si>
  <si>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</si>
  <si>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</si>
  <si>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</si>
  <si>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</si>
  <si>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</si>
  <si>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</si>
  <si>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</si>
  <si>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</si>
  <si>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</si>
  <si>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</si>
  <si>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</si>
  <si>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</si>
  <si>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</si>
  <si>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</si>
  <si>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</si>
  <si>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</si>
  <si>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</si>
  <si>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</si>
  <si>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</si>
  <si>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</si>
  <si>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</si>
  <si>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</si>
  <si>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</si>
  <si>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</si>
  <si>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</si>
  <si>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</si>
  <si>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</si>
  <si>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</si>
  <si>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</si>
  <si>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</si>
  <si>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</si>
  <si>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</si>
  <si>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</si>
  <si>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</si>
  <si>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</si>
  <si>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</si>
  <si>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</si>
  <si>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</si>
  <si>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</si>
  <si>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</si>
  <si>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</si>
  <si>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</si>
  <si>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</si>
  <si>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</si>
  <si>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</si>
  <si>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</si>
  <si>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</si>
  <si>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</si>
  <si>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</si>
  <si>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</si>
  <si>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</si>
  <si>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</si>
  <si>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</si>
  <si>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</si>
  <si>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</si>
  <si>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</si>
  <si>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</si>
  <si>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</si>
  <si>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</si>
  <si>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</si>
  <si>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</si>
  <si>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</si>
  <si>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</si>
  <si>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</si>
  <si>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</si>
  <si>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</si>
  <si>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</si>
  <si>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</si>
  <si>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</si>
  <si>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</si>
  <si>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</si>
  <si>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</si>
  <si>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</si>
  <si>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</si>
  <si>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</si>
  <si>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</si>
  <si>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</si>
  <si>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</si>
  <si>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</si>
  <si>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</si>
  <si>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</si>
  <si>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</si>
  <si>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</si>
  <si>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</si>
  <si>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</si>
  <si>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</si>
  <si>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</si>
  <si>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</si>
  <si>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</si>
  <si>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</si>
  <si>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</si>
  <si>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</si>
  <si>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</si>
  <si>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</si>
  <si>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</si>
  <si>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</si>
  <si>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</si>
  <si>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</si>
  <si>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</si>
  <si>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</si>
  <si>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</si>
  <si>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</si>
  <si>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</si>
  <si>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</si>
  <si>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</si>
  <si>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</si>
  <si>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</si>
  <si>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</si>
  <si>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</si>
  <si>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</si>
  <si>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</si>
  <si>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</si>
  <si>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</si>
  <si>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</si>
  <si>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</si>
  <si>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</si>
  <si>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</si>
  <si>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</si>
  <si>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</si>
  <si>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</si>
  <si>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</si>
  <si>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</si>
  <si>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</si>
  <si>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</si>
  <si>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</si>
  <si>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</si>
  <si>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</si>
  <si>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</si>
  <si>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</si>
  <si>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</si>
  <si>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</si>
  <si>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</si>
  <si>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</si>
  <si>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</si>
  <si>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</si>
  <si>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</si>
  <si>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</si>
  <si>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</si>
  <si>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</si>
  <si>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</si>
  <si>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</si>
  <si>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</si>
  <si>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</si>
  <si>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</si>
  <si>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</si>
  <si>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</si>
  <si>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</si>
  <si>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</si>
  <si>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</si>
  <si>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</si>
  <si>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</si>
  <si>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</si>
  <si>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</si>
  <si>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</si>
  <si>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</si>
  <si>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</si>
  <si>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</si>
  <si>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</si>
  <si>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</si>
  <si>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</si>
  <si>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</si>
  <si>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</si>
  <si>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</si>
  <si>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</si>
  <si>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</si>
  <si>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</si>
  <si>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</si>
  <si>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</si>
  <si>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</si>
  <si>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</si>
  <si>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</si>
  <si>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</si>
  <si>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</si>
  <si>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</si>
  <si>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</si>
  <si>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</si>
  <si>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</si>
  <si>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</si>
  <si>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</si>
  <si>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</si>
  <si>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</si>
  <si>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</si>
  <si>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</si>
  <si>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</si>
  <si>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</si>
  <si>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</si>
  <si>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</si>
  <si>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</si>
  <si>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</si>
  <si>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</si>
  <si>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</si>
  <si>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</si>
  <si>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</si>
  <si>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</si>
  <si>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</si>
  <si>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</si>
  <si>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</si>
  <si>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</si>
  <si>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</si>
  <si>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</si>
  <si>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</si>
  <si>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</si>
  <si>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</si>
  <si>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</si>
  <si>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</si>
  <si>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</si>
  <si>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</si>
  <si>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</si>
  <si>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</si>
  <si>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</si>
  <si>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</si>
  <si>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</si>
  <si>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</si>
  <si>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</si>
  <si>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</si>
  <si>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</si>
  <si>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</si>
  <si>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</si>
  <si>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</si>
  <si>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</si>
  <si>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</si>
  <si>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</si>
  <si>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</si>
  <si>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</si>
  <si>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</si>
  <si>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</si>
  <si>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</si>
  <si>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</si>
  <si>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</si>
  <si>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</si>
  <si>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</si>
  <si>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</si>
  <si>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</si>
  <si>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</si>
  <si>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</si>
  <si>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</si>
  <si>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</si>
  <si>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</si>
  <si>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</si>
  <si>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</si>
  <si>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</si>
  <si>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</si>
  <si>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</si>
  <si>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</si>
  <si>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</si>
  <si>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</si>
  <si>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</si>
  <si>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</si>
  <si>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</si>
  <si>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</si>
  <si>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</si>
  <si>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</si>
  <si>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</si>
  <si>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</si>
  <si>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</si>
  <si>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</si>
  <si>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</si>
  <si>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</si>
  <si>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</si>
  <si>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</si>
  <si>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</si>
  <si>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</si>
  <si>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</si>
  <si>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</si>
  <si>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</si>
  <si>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</si>
  <si>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</si>
  <si>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</si>
  <si>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</si>
  <si>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</si>
  <si>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</si>
  <si>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</si>
  <si>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</si>
  <si>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</si>
  <si>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</si>
  <si>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</si>
  <si>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</si>
  <si>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</si>
  <si>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</si>
  <si>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</si>
  <si>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</si>
  <si>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</si>
  <si>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</si>
  <si>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</si>
  <si>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</si>
  <si>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</si>
  <si>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</si>
  <si>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</si>
  <si>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</si>
  <si>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</si>
  <si>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</si>
  <si>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</si>
  <si>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</si>
  <si>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</si>
  <si>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</si>
  <si>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</si>
  <si>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</si>
  <si>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</si>
  <si>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</si>
  <si>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</si>
  <si>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</si>
  <si>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</si>
  <si>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</si>
  <si>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</si>
  <si>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</si>
  <si>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</si>
  <si>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</si>
  <si>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</si>
  <si>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</si>
  <si>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</si>
  <si>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</si>
  <si>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</si>
  <si>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</si>
  <si>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</si>
  <si>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</si>
  <si>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</si>
  <si>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</si>
  <si>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</si>
  <si>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</si>
  <si>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</si>
  <si>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</si>
  <si>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</si>
  <si>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</si>
  <si>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</si>
  <si>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</si>
  <si>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</si>
  <si>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</si>
  <si>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</si>
  <si>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</si>
  <si>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</si>
  <si>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</si>
  <si>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</si>
  <si>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</si>
  <si>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</si>
  <si>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</si>
  <si>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</si>
  <si>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</si>
  <si>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</si>
  <si>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</si>
  <si>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</si>
  <si>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</si>
  <si>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</si>
  <si>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</si>
  <si>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</si>
  <si>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</si>
  <si>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</si>
  <si>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</si>
  <si>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</si>
  <si>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</si>
  <si>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</si>
  <si>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</si>
  <si>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</si>
  <si>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</si>
  <si>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</si>
  <si>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</si>
  <si>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</si>
  <si>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</si>
  <si>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</si>
  <si>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</si>
  <si>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</si>
  <si>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</si>
  <si>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</si>
  <si>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</si>
  <si>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</si>
  <si>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</si>
  <si>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</si>
  <si>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</si>
  <si>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</si>
  <si>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</si>
  <si>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</si>
  <si>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</si>
  <si>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</si>
  <si>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</si>
  <si>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</si>
  <si>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</si>
  <si>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</si>
  <si>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</si>
  <si>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</si>
  <si>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</si>
  <si>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</si>
  <si>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</si>
  <si>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</si>
  <si>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</si>
  <si>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</si>
  <si>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</si>
  <si>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</si>
  <si>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</si>
  <si>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</si>
  <si>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</si>
  <si>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</si>
  <si>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</si>
  <si>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</si>
  <si>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</si>
  <si>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</si>
  <si>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</si>
  <si>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</si>
  <si>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</si>
  <si>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</si>
  <si>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</si>
  <si>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</si>
  <si>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</si>
  <si>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</si>
  <si>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</si>
  <si>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</si>
  <si>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</si>
  <si>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</si>
  <si>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</si>
  <si>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</si>
  <si>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</si>
  <si>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</si>
  <si>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</si>
  <si>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</si>
  <si>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</si>
  <si>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</si>
  <si>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</si>
  <si>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</si>
  <si>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</si>
  <si>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</si>
  <si>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</si>
  <si>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</si>
  <si>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</si>
  <si>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</si>
  <si>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</si>
  <si>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</si>
  <si>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</si>
  <si>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</si>
  <si>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</si>
  <si>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</si>
  <si>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</si>
  <si>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</si>
  <si>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</si>
  <si>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</si>
  <si>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</si>
  <si>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</si>
  <si>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</si>
  <si>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</si>
  <si>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</si>
  <si>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</si>
  <si>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</si>
  <si>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</si>
  <si>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</si>
  <si>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</si>
  <si>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</si>
  <si>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</si>
  <si>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</si>
  <si>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</si>
  <si>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</si>
  <si>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</si>
  <si>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</si>
  <si>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</si>
  <si>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</si>
  <si>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</si>
  <si>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</si>
  <si>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</si>
  <si>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</si>
  <si>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</si>
  <si>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</si>
  <si>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</si>
  <si>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</si>
  <si>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</si>
  <si>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</si>
  <si>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</si>
  <si>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</si>
  <si>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</si>
  <si>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</si>
  <si>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</si>
  <si>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</si>
  <si>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</si>
  <si>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</si>
  <si>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</si>
  <si>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</si>
  <si>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</si>
  <si>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</si>
  <si>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</si>
  <si>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</si>
  <si>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</si>
  <si>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</si>
  <si>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</si>
  <si>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</si>
  <si>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</si>
  <si>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</si>
  <si>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</si>
  <si>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</si>
  <si>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</si>
  <si>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</si>
  <si>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</si>
  <si>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</si>
  <si>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</si>
  <si>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</si>
  <si>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</si>
  <si>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</si>
  <si>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</si>
  <si>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</si>
  <si>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</si>
  <si>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</si>
  <si>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</si>
  <si>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</si>
  <si>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</si>
  <si>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</si>
  <si>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</si>
  <si>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</si>
  <si>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</si>
  <si>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</si>
  <si>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</si>
  <si>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</si>
  <si>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</si>
  <si>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</si>
  <si>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</si>
  <si>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</si>
  <si>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</si>
  <si>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</si>
  <si>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</si>
  <si>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</si>
  <si>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</si>
  <si>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</si>
  <si>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</si>
  <si>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</si>
  <si>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</si>
  <si>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</si>
  <si>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</si>
  <si>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</si>
  <si>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</si>
  <si>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</si>
  <si>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</si>
  <si>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</si>
  <si>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</si>
  <si>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</si>
  <si>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</si>
  <si>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</si>
  <si>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</si>
  <si>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</si>
  <si>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</si>
  <si>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</si>
  <si>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</si>
  <si>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</si>
  <si>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</si>
  <si>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</si>
  <si>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</si>
  <si>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</si>
  <si>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</si>
  <si>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</si>
  <si>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</si>
  <si>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</si>
  <si>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</si>
  <si>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</si>
  <si>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</si>
  <si>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</si>
  <si>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</si>
  <si>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</si>
  <si>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</si>
  <si>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</si>
  <si>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</si>
  <si>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</si>
  <si>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</si>
  <si>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</si>
  <si>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</si>
  <si>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</si>
  <si>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</si>
  <si>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</si>
  <si>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</si>
  <si>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</si>
  <si>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</si>
  <si>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</si>
  <si>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</si>
  <si>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</si>
  <si>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</si>
  <si>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</si>
  <si>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</si>
  <si>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</si>
  <si>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</si>
  <si>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</si>
  <si>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</si>
  <si>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</si>
  <si>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</si>
  <si>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</si>
  <si>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</si>
  <si>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</si>
  <si>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</si>
  <si>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</si>
  <si>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</si>
  <si>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</si>
  <si>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</si>
  <si>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</si>
  <si>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</si>
  <si>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</si>
  <si>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</si>
  <si>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</si>
  <si>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</si>
  <si>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</si>
  <si>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</si>
  <si>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</si>
  <si>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</si>
  <si>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</si>
  <si>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</si>
  <si>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</si>
  <si>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</si>
  <si>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</si>
  <si>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</si>
  <si>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</si>
  <si>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</si>
  <si>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</si>
  <si>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</si>
  <si>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</si>
  <si>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</si>
  <si>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</si>
  <si>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</si>
  <si>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</si>
  <si>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</si>
  <si>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</si>
  <si>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</si>
  <si>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</si>
  <si>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</si>
  <si>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</si>
  <si>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</si>
  <si>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</si>
  <si>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</si>
  <si>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</si>
  <si>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</si>
  <si>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</si>
  <si>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</si>
  <si>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</si>
  <si>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</si>
  <si>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</si>
  <si>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</si>
  <si>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</si>
  <si>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</si>
  <si>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</si>
  <si>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</si>
  <si>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</si>
  <si>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</si>
  <si>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</si>
  <si>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</si>
  <si>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</si>
  <si>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</si>
  <si>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</si>
  <si>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</si>
  <si>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</si>
  <si>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</si>
  <si>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</si>
  <si>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</si>
  <si>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</si>
  <si>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</si>
  <si>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</si>
  <si>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</si>
  <si>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</si>
  <si>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</si>
  <si>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</si>
  <si>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</si>
  <si>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</si>
  <si>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</si>
  <si>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</si>
  <si>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</si>
  <si>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</si>
  <si>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</si>
  <si>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</si>
  <si>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</si>
  <si>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</si>
  <si>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</si>
  <si>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</si>
  <si>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</si>
  <si>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</si>
  <si>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</si>
  <si>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</si>
  <si>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</si>
  <si>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</si>
  <si>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</si>
  <si>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</si>
  <si>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</si>
  <si>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</si>
  <si>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</si>
  <si>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</si>
  <si>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</si>
  <si>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</si>
  <si>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</si>
  <si>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</si>
  <si>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</si>
  <si>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</si>
  <si>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</si>
  <si>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</si>
  <si>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</si>
  <si>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</si>
  <si>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</si>
  <si>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</si>
  <si>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</si>
  <si>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</si>
  <si>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</si>
  <si>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</si>
  <si>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</si>
  <si>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</si>
  <si>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</si>
  <si>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</si>
  <si>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</si>
  <si>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</si>
  <si>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</si>
  <si>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</si>
  <si>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</si>
  <si>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</si>
  <si>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</si>
  <si>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</si>
  <si>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</si>
  <si>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</si>
  <si>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</si>
  <si>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</si>
  <si>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</si>
  <si>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</si>
  <si>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</si>
  <si>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</si>
  <si>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</si>
  <si>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</si>
  <si>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</si>
  <si>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</si>
  <si>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</si>
  <si>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</si>
  <si>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</si>
  <si>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</si>
  <si>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</si>
  <si>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</si>
  <si>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</si>
  <si>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</si>
  <si>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</si>
  <si>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</si>
  <si>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</si>
  <si>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</si>
  <si>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</si>
  <si>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</si>
  <si>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</si>
  <si>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</si>
  <si>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</si>
  <si>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</si>
  <si>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</si>
  <si>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</si>
  <si>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</si>
  <si>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</si>
  <si>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</si>
  <si>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</si>
  <si>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</si>
  <si>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</si>
  <si>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</si>
  <si>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</si>
  <si>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</si>
  <si>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</si>
  <si>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</si>
  <si>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</si>
  <si>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</si>
  <si>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</si>
  <si>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</si>
  <si>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</si>
  <si>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</si>
  <si>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</si>
  <si>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</si>
  <si>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</si>
  <si>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</si>
  <si>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</si>
  <si>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</si>
  <si>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</si>
  <si>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</si>
  <si>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</si>
  <si>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</si>
  <si>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</si>
  <si>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</si>
  <si>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</si>
  <si>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</si>
  <si>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</si>
  <si>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</si>
  <si>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</si>
  <si>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</si>
  <si>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</si>
  <si>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</si>
  <si>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</si>
  <si>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</si>
  <si>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</si>
  <si>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</si>
  <si>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</si>
  <si>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</si>
  <si>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</si>
  <si>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</si>
  <si>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</si>
  <si>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</si>
  <si>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</si>
  <si>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</si>
  <si>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</si>
  <si>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</si>
  <si>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</si>
  <si>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</si>
  <si>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</si>
  <si>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</si>
  <si>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</si>
  <si>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</si>
  <si>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</si>
  <si>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</si>
  <si>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</si>
  <si>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</si>
  <si>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</si>
  <si>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</si>
  <si>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</si>
  <si>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</si>
  <si>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</si>
  <si>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</si>
  <si>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</si>
  <si>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</si>
  <si>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</si>
  <si>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</si>
  <si>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</si>
  <si>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</si>
  <si>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</si>
  <si>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</si>
  <si>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</si>
  <si>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</si>
  <si>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</si>
  <si>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</si>
  <si>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</si>
  <si>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</si>
  <si>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</si>
  <si>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</si>
  <si>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</si>
  <si>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</si>
  <si>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</si>
  <si>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</si>
  <si>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</si>
  <si>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</si>
  <si>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</si>
  <si>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</si>
  <si>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</si>
  <si>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</si>
  <si>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</si>
  <si>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</si>
  <si>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</si>
  <si>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</si>
  <si>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</si>
  <si>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</si>
  <si>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</si>
  <si>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</si>
  <si>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</si>
  <si>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</si>
  <si>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</si>
  <si>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</si>
  <si>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</si>
  <si>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</si>
  <si>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</si>
  <si>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</si>
  <si>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</si>
  <si>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</si>
  <si>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</si>
  <si>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</si>
  <si>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</si>
  <si>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</si>
  <si>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</si>
  <si>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</si>
  <si>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</si>
  <si>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</si>
  <si>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</si>
  <si>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</si>
  <si>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</si>
  <si>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</si>
  <si>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</si>
  <si>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</si>
  <si>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</si>
  <si>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</si>
  <si>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</si>
  <si>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</si>
  <si>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</si>
  <si>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</si>
  <si>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</si>
  <si>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</si>
  <si>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</si>
  <si>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</si>
  <si>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</si>
  <si>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</si>
  <si>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</si>
  <si>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</si>
  <si>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</si>
  <si>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</si>
  <si>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</si>
  <si>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</si>
  <si>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</si>
  <si>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</si>
  <si>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</si>
  <si>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</si>
  <si>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</si>
  <si>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</si>
  <si>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</si>
  <si>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</si>
  <si>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</si>
  <si>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</si>
  <si>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</si>
  <si>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</si>
  <si>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</si>
  <si>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</si>
  <si>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</si>
  <si>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</si>
  <si>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</si>
  <si>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</si>
  <si>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</si>
  <si>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</si>
  <si>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</si>
  <si>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</si>
  <si>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</si>
  <si>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</si>
  <si>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</si>
  <si>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</si>
  <si>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</si>
  <si>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</si>
  <si>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</si>
  <si>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</si>
  <si>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</si>
  <si>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</si>
  <si>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</si>
  <si>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</si>
  <si>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</si>
  <si>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</si>
  <si>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</si>
  <si>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</si>
  <si>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</si>
  <si>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</si>
  <si>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</si>
  <si>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</si>
  <si>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</si>
  <si>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</si>
  <si>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</si>
  <si>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</si>
  <si>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</si>
  <si>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</si>
  <si>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</si>
  <si>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</si>
  <si>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</si>
  <si>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</si>
  <si>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</si>
  <si>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</si>
  <si>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</si>
  <si>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</si>
  <si>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</si>
  <si>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</si>
  <si>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</si>
  <si>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</si>
  <si>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</si>
  <si>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</si>
  <si>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</si>
  <si>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</si>
  <si>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</si>
  <si>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</si>
  <si>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</si>
  <si>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</si>
  <si>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</si>
  <si>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</si>
  <si>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</si>
  <si>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</si>
  <si>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</si>
  <si>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</si>
  <si>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</si>
  <si>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</si>
  <si>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</si>
  <si>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</si>
  <si>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</si>
  <si>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</si>
  <si>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</si>
  <si>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</si>
  <si>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</si>
  <si>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</si>
  <si>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</si>
  <si>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</si>
  <si>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</si>
  <si>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</si>
  <si>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</si>
  <si>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</si>
  <si>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</si>
  <si>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</si>
  <si>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</si>
  <si>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</si>
  <si>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</si>
  <si>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</si>
  <si>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</si>
  <si>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</si>
  <si>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</si>
  <si>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</si>
  <si>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</si>
  <si>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</si>
  <si>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</si>
  <si>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</si>
  <si>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</si>
  <si>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</si>
  <si>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</si>
  <si>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</si>
  <si>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</si>
  <si>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</si>
  <si>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</si>
  <si>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</si>
  <si>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</si>
  <si>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</si>
  <si>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</si>
  <si>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</si>
  <si>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</si>
  <si>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</si>
  <si>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</si>
  <si>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</si>
  <si>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</si>
  <si>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</si>
  <si>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</si>
  <si>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</si>
  <si>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</si>
  <si>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</si>
  <si>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</si>
  <si>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</si>
  <si>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</si>
  <si>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</si>
  <si>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</si>
  <si>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</si>
  <si>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</si>
  <si>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</si>
  <si>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</si>
  <si>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</si>
  <si>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</si>
  <si>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</si>
  <si>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</si>
  <si>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</si>
  <si>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</si>
  <si>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</si>
  <si>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</si>
  <si>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</si>
  <si>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</si>
  <si>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</si>
  <si>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</si>
  <si>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</si>
  <si>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</si>
  <si>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</si>
  <si>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</si>
  <si>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</si>
  <si>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</si>
  <si>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</si>
  <si>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</si>
  <si>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</si>
  <si>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</si>
  <si>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</si>
  <si>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</si>
  <si>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</si>
  <si>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</si>
  <si>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</si>
  <si>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</si>
  <si>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</si>
  <si>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</si>
  <si>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</si>
  <si>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</si>
  <si>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</si>
  <si>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</si>
  <si>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</si>
  <si>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</si>
  <si>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</si>
  <si>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</si>
  <si>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</si>
  <si>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</si>
  <si>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</si>
  <si>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</si>
  <si>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</si>
  <si>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</si>
  <si>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</si>
  <si>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</si>
  <si>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</si>
  <si>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</si>
  <si>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</si>
  <si>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</si>
  <si>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</si>
  <si>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</si>
  <si>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</si>
  <si>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</si>
  <si>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</si>
  <si>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</si>
  <si>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</si>
  <si>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</si>
  <si>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</si>
  <si>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</si>
  <si>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</si>
  <si>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</si>
  <si>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</si>
  <si>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</si>
  <si>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</si>
  <si>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</si>
  <si>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</si>
  <si>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</si>
  <si>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</si>
  <si>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</si>
  <si>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</si>
  <si>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</si>
  <si>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</si>
  <si>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</si>
  <si>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</si>
  <si>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</si>
  <si>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</si>
  <si>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</si>
  <si>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</si>
  <si>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</si>
  <si>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</si>
  <si>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</si>
  <si>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</si>
  <si>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</si>
  <si>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</si>
  <si>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</si>
  <si>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</si>
  <si>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</si>
  <si>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</si>
  <si>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</si>
  <si>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</si>
  <si>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</si>
  <si>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</si>
  <si>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</si>
  <si>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</si>
  <si>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</si>
  <si>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</si>
  <si>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</si>
  <si>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</si>
  <si>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</si>
  <si>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</si>
  <si>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</si>
  <si>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</si>
  <si>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</si>
  <si>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</si>
  <si>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</si>
  <si>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</si>
  <si>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</si>
  <si>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</si>
  <si>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</si>
  <si>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</si>
  <si>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</si>
  <si>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</si>
  <si>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</si>
  <si>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</si>
  <si>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</si>
  <si>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</si>
  <si>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</si>
  <si>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</si>
  <si>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</si>
  <si>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</si>
  <si>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</si>
  <si>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</si>
  <si>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</si>
  <si>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</si>
  <si>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</si>
  <si>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</si>
  <si>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</si>
  <si>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</si>
  <si>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</si>
  <si>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</si>
  <si>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</si>
  <si>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</si>
  <si>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</si>
  <si>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</si>
  <si>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</si>
  <si>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</si>
  <si>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</si>
  <si>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</si>
  <si>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</si>
  <si>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</si>
  <si>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</si>
  <si>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</si>
  <si>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</si>
  <si>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</si>
  <si>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</si>
  <si>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</si>
  <si>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</si>
  <si>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</si>
  <si>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</si>
  <si>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</si>
  <si>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</si>
  <si>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</si>
  <si>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</si>
  <si>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</si>
  <si>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</si>
  <si>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</si>
  <si>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</si>
  <si>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</si>
  <si>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</si>
  <si>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</si>
  <si>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</si>
  <si>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</si>
  <si>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</si>
  <si>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</si>
  <si>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</si>
  <si>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</si>
  <si>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</si>
  <si>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</si>
  <si>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</si>
  <si>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</si>
  <si>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</si>
  <si>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</si>
  <si>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</si>
  <si>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</si>
  <si>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</si>
  <si>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</si>
  <si>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</si>
  <si>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</si>
  <si>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</si>
  <si>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</si>
  <si>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</si>
  <si>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</si>
  <si>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</si>
  <si>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</si>
  <si>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</si>
  <si>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</si>
  <si>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</si>
  <si>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</si>
  <si>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</si>
  <si>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</si>
  <si>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</si>
  <si>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</si>
  <si>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</si>
  <si>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</si>
  <si>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</si>
  <si>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</si>
  <si>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</si>
  <si>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</si>
  <si>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</si>
  <si>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</si>
  <si>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</si>
  <si>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</si>
  <si>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</si>
  <si>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</si>
  <si>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</si>
  <si>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</si>
  <si>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</si>
  <si>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</si>
  <si>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</si>
  <si>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</si>
  <si>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</si>
  <si>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</si>
  <si>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</si>
  <si>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</si>
  <si>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</si>
  <si>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</si>
  <si>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</si>
  <si>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</si>
  <si>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</si>
  <si>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</si>
  <si>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</si>
  <si>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</si>
  <si>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</si>
  <si>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</si>
  <si>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</si>
  <si>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</si>
  <si>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</si>
  <si>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</si>
  <si>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</si>
  <si>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</si>
  <si>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</si>
  <si>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</si>
  <si>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</si>
  <si>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</si>
  <si>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</si>
  <si>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</si>
  <si>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</si>
  <si>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</si>
  <si>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</si>
  <si>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</si>
  <si>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</si>
  <si>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</si>
  <si>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</si>
  <si>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</si>
  <si>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</si>
  <si>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</si>
  <si>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</si>
  <si>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</si>
  <si>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</si>
  <si>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</si>
  <si>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</si>
  <si>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</si>
  <si>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</si>
  <si>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</si>
  <si>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</si>
  <si>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</si>
  <si>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</si>
  <si>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</si>
  <si>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</si>
  <si>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</si>
  <si>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</si>
  <si>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</si>
  <si>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</si>
  <si>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</si>
  <si>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</si>
  <si>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</si>
  <si>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</si>
  <si>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</si>
  <si>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</si>
  <si>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</si>
  <si>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</si>
  <si>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</si>
  <si>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</si>
  <si>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</si>
  <si>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</si>
  <si>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</si>
  <si>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</si>
  <si>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</si>
  <si>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</si>
  <si>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</si>
  <si>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</si>
  <si>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</si>
  <si>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</si>
  <si>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</si>
  <si>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</si>
  <si>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</si>
  <si>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</si>
  <si>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</si>
  <si>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</si>
  <si>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</si>
  <si>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</si>
  <si>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</si>
  <si>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</si>
  <si>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</si>
  <si>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</si>
  <si>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</si>
  <si>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</si>
  <si>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</si>
  <si>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</si>
  <si>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</si>
  <si>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</si>
  <si>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</si>
  <si>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</si>
  <si>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</si>
  <si>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</si>
  <si>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</si>
  <si>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</si>
  <si>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</si>
  <si>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</si>
  <si>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</si>
  <si>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</si>
  <si>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</si>
  <si>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</si>
  <si>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</si>
  <si>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</si>
  <si>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</si>
  <si>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</si>
  <si>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</si>
  <si>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</si>
  <si>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</si>
  <si>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</si>
  <si>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</si>
  <si>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</si>
  <si>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</si>
  <si>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</si>
  <si>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</si>
  <si>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</si>
  <si>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</si>
  <si>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</si>
  <si>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</si>
  <si>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</si>
  <si>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</si>
  <si>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</si>
  <si>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</si>
  <si>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</si>
  <si>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</si>
  <si>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</si>
  <si>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</si>
  <si>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</si>
  <si>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</si>
  <si>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</si>
  <si>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</si>
  <si>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</si>
  <si>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</si>
  <si>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</si>
  <si>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</si>
  <si>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</si>
  <si>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</si>
  <si>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</si>
  <si>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</si>
  <si>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</si>
  <si>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</si>
  <si>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</si>
  <si>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</si>
  <si>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</si>
  <si>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</si>
  <si>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</si>
  <si>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</si>
  <si>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</si>
  <si>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</si>
  <si>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</si>
  <si>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</si>
  <si>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</si>
  <si>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</si>
  <si>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</si>
  <si>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</si>
  <si>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</si>
  <si>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</si>
  <si>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</si>
  <si>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</si>
  <si>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</si>
  <si>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</si>
  <si>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</si>
  <si>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</si>
  <si>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</si>
  <si>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</si>
  <si>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</si>
  <si>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</si>
  <si>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</si>
  <si>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</si>
  <si>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</si>
  <si>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</si>
  <si>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</si>
  <si>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</si>
  <si>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</si>
  <si>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</si>
  <si>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</si>
  <si>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</si>
  <si>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</si>
  <si>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</si>
  <si>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</si>
  <si>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</si>
  <si>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</si>
  <si>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</si>
  <si>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</si>
  <si>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</si>
  <si>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</si>
  <si>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</si>
  <si>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</si>
  <si>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</si>
  <si>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</si>
  <si>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</si>
  <si>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</si>
  <si>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</si>
  <si>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</si>
  <si>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</si>
  <si>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</si>
  <si>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</si>
  <si>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</si>
  <si>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</si>
  <si>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</si>
  <si>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</si>
  <si>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</si>
  <si>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</si>
  <si>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</si>
  <si>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</si>
  <si>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</si>
  <si>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</si>
  <si>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</si>
  <si>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</si>
  <si>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</si>
  <si>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</si>
  <si>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</si>
  <si>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</si>
  <si>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</si>
  <si>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</si>
  <si>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</si>
  <si>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</si>
  <si>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</si>
  <si>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</si>
  <si>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</si>
  <si>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</si>
  <si>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</si>
  <si>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</si>
  <si>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</si>
  <si>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</si>
  <si>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</si>
  <si>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</si>
  <si>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</si>
  <si>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</si>
  <si>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</si>
  <si>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</si>
  <si>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</si>
  <si>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</si>
  <si>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</si>
  <si>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</si>
  <si>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</si>
  <si>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</si>
  <si>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</si>
  <si>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</si>
  <si>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</si>
  <si>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</si>
  <si>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</si>
  <si>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</si>
  <si>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</si>
  <si>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</si>
  <si>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</si>
  <si>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</si>
  <si>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</si>
  <si>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</si>
  <si>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</si>
  <si>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</si>
  <si>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</si>
  <si>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</si>
  <si>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</si>
  <si>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</si>
  <si>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</si>
  <si>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</si>
  <si>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</si>
  <si>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</si>
  <si>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</si>
  <si>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</si>
  <si>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</si>
  <si>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</si>
  <si>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</si>
  <si>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</si>
  <si>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</si>
  <si>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</si>
  <si>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</si>
  <si>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</si>
  <si>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</si>
  <si>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</si>
  <si>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</si>
  <si>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</si>
  <si>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</si>
  <si>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</si>
  <si>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</si>
  <si>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</si>
  <si>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</si>
  <si>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</si>
  <si>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</si>
  <si>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</si>
  <si>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</si>
  <si>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</si>
  <si>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</si>
  <si>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</si>
  <si>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</si>
  <si>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</si>
  <si>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</si>
  <si>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</si>
  <si>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</si>
  <si>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</si>
  <si>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</si>
  <si>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</si>
  <si>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</si>
  <si>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</si>
  <si>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</si>
  <si>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</si>
  <si>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</si>
  <si>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</si>
  <si>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</si>
  <si>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</si>
  <si>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</si>
  <si>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</si>
  <si>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</si>
  <si>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</si>
  <si>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</si>
  <si>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</si>
  <si>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</si>
  <si>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</si>
  <si>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</si>
  <si>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</si>
  <si>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</si>
  <si>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</si>
  <si>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</si>
  <si>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</si>
  <si>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</si>
  <si>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</si>
  <si>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</si>
  <si>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</si>
  <si>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</si>
  <si>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</si>
  <si>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</si>
  <si>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</si>
  <si>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</si>
  <si>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</si>
  <si>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</si>
  <si>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</si>
  <si>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</si>
  <si>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</si>
  <si>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</si>
  <si>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</si>
  <si>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</si>
  <si>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</si>
  <si>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</si>
  <si>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</si>
  <si>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</si>
  <si>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</si>
  <si>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</si>
  <si>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</si>
  <si>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</si>
  <si>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</si>
  <si>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</si>
  <si>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</si>
  <si>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</si>
  <si>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</si>
  <si>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</si>
  <si>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</si>
  <si>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</si>
  <si>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</si>
  <si>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</si>
  <si>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</si>
  <si>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</si>
  <si>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</si>
  <si>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</si>
  <si>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</si>
  <si>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</si>
  <si>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</si>
  <si>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</si>
  <si>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</si>
  <si>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</si>
  <si>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</si>
  <si>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</si>
  <si>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</si>
  <si>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</si>
  <si>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</si>
  <si>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</si>
  <si>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</si>
  <si>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</si>
  <si>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</si>
  <si>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</si>
  <si>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</si>
  <si>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</si>
  <si>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</si>
  <si>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</si>
  <si>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</si>
  <si>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</si>
  <si>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</si>
  <si>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</si>
  <si>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</si>
  <si>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</si>
  <si>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</si>
  <si>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</si>
  <si>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</si>
  <si>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</si>
  <si>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</si>
  <si>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</si>
  <si>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</si>
  <si>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</si>
  <si>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</si>
  <si>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</si>
  <si>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</si>
  <si>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</si>
  <si>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</si>
  <si>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</si>
  <si>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</si>
  <si>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</si>
  <si>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</si>
  <si>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</si>
  <si>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</si>
  <si>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</si>
  <si>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</si>
  <si>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</si>
  <si>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</si>
  <si>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</si>
  <si>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</si>
  <si>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</si>
  <si>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</si>
  <si>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</si>
  <si>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</si>
  <si>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</si>
  <si>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</si>
  <si>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</si>
  <si>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</si>
  <si>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</si>
  <si>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</si>
  <si>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</si>
  <si>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</si>
  <si>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</si>
  <si>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</si>
  <si>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</si>
  <si>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</si>
  <si>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</si>
  <si>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</si>
  <si>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</si>
  <si>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</si>
  <si>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</si>
  <si>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</si>
  <si>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</si>
  <si>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</si>
  <si>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</si>
  <si>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</si>
  <si>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</si>
  <si>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</si>
  <si>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</si>
  <si>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</si>
  <si>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</si>
  <si>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</si>
  <si>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</si>
  <si>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</si>
  <si>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</si>
  <si>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</si>
  <si>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</si>
  <si>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</si>
  <si>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</si>
  <si>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</si>
  <si>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</si>
  <si>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</si>
  <si>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</si>
  <si>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</si>
  <si>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</si>
  <si>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</si>
  <si>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</si>
  <si>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</si>
  <si>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</si>
  <si>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</si>
  <si>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</si>
  <si>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</si>
  <si>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</si>
  <si>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</si>
  <si>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</si>
  <si>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</si>
  <si>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</si>
  <si>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</si>
  <si>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</si>
  <si>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</si>
  <si>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</si>
  <si>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</si>
  <si>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</si>
  <si>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</si>
  <si>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</si>
  <si>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</si>
  <si>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</si>
  <si>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</si>
  <si>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</si>
  <si>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</si>
  <si>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</si>
  <si>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</si>
  <si>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</si>
  <si>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</si>
  <si>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</si>
  <si>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</si>
  <si>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</si>
  <si>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</si>
  <si>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</si>
  <si>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</si>
  <si>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</si>
  <si>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</si>
  <si>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</si>
  <si>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</si>
  <si>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</si>
  <si>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</si>
  <si>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</si>
  <si>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</si>
  <si>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</si>
  <si>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</si>
  <si>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</si>
  <si>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</si>
  <si>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</si>
  <si>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</si>
  <si>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</si>
  <si>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</si>
  <si>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</si>
  <si>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</si>
  <si>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</si>
  <si>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</si>
  <si>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</si>
  <si>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</si>
  <si>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</si>
  <si>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</si>
  <si>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</si>
  <si>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</si>
  <si>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</si>
  <si>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</si>
  <si>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</si>
  <si>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</si>
  <si>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</si>
  <si>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</si>
  <si>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</si>
  <si>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</si>
  <si>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</si>
  <si>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</si>
  <si>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</si>
  <si>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</si>
  <si>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</si>
  <si>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</si>
  <si>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</si>
  <si>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</si>
  <si>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</si>
  <si>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</si>
  <si>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</si>
  <si>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</si>
  <si>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</si>
  <si>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</si>
  <si>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</si>
  <si>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</si>
  <si>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</si>
  <si>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</si>
  <si>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</si>
  <si>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</si>
  <si>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</si>
  <si>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</si>
  <si>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</si>
  <si>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</si>
  <si>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</si>
  <si>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</si>
  <si>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</si>
  <si>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</si>
  <si>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</si>
  <si>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</si>
  <si>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</si>
  <si>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</si>
  <si>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</si>
  <si>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</si>
  <si>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</si>
  <si>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</si>
  <si>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</si>
  <si>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</si>
  <si>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</si>
  <si>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</si>
  <si>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</si>
  <si>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</si>
  <si>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</si>
  <si>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</si>
  <si>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</si>
  <si>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</si>
  <si>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</si>
  <si>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</si>
  <si>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</si>
  <si>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</si>
  <si>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</si>
  <si>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</si>
  <si>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</si>
  <si>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</si>
  <si>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</si>
  <si>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</si>
  <si>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</si>
  <si>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</si>
  <si>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</si>
  <si>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</si>
  <si>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</si>
  <si>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</si>
  <si>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</si>
  <si>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</si>
  <si>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</si>
  <si>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</si>
  <si>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</si>
  <si>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</si>
  <si>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</si>
  <si>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</si>
  <si>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</si>
  <si>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</si>
  <si>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</si>
  <si>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</si>
  <si>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</si>
  <si>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</si>
  <si>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</si>
  <si>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</si>
  <si>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</si>
  <si>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</si>
  <si>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</si>
  <si>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</si>
  <si>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</si>
  <si>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</si>
  <si>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</si>
  <si>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</si>
  <si>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</si>
  <si>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</si>
  <si>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</si>
  <si>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</si>
  <si>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</si>
  <si>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</si>
  <si>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</si>
  <si>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</si>
  <si>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</si>
  <si>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</si>
  <si>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</si>
  <si>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</si>
  <si>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</si>
  <si>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</si>
  <si>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</si>
  <si>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</si>
  <si>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</si>
  <si>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</si>
  <si>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</si>
  <si>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</si>
  <si>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</si>
  <si>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</si>
  <si>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</si>
  <si>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</si>
  <si>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</si>
  <si>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</si>
  <si>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</si>
  <si>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</si>
  <si>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</si>
  <si>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</si>
  <si>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</si>
  <si>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</si>
  <si>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</si>
  <si>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</si>
  <si>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</si>
  <si>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</si>
  <si>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</si>
  <si>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</si>
  <si>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</si>
  <si>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</si>
  <si>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</si>
  <si>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</si>
  <si>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</si>
  <si>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</si>
  <si>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</si>
  <si>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</si>
  <si>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</si>
  <si>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</si>
  <si>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</si>
  <si>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</si>
  <si>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</si>
  <si>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</si>
  <si>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</si>
  <si>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</si>
  <si>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</si>
  <si>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</si>
  <si>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</si>
  <si>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</si>
  <si>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</si>
  <si>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</si>
  <si>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</si>
  <si>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</si>
  <si>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</si>
  <si>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</si>
  <si>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</si>
  <si>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</si>
  <si>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</si>
  <si>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</si>
  <si>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</si>
  <si>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</si>
  <si>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</si>
  <si>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</si>
  <si>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</si>
  <si>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</si>
  <si>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</si>
  <si>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</si>
  <si>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</si>
  <si>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</si>
  <si>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</si>
  <si>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</si>
  <si>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</si>
  <si>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</si>
  <si>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</si>
  <si>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</si>
  <si>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</si>
  <si>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</si>
  <si>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</si>
  <si>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</si>
  <si>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</si>
  <si>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</si>
  <si>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</si>
  <si>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</si>
  <si>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</si>
  <si>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</si>
  <si>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</si>
  <si>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</si>
  <si>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</si>
  <si>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</si>
  <si>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</si>
  <si>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</si>
  <si>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</si>
  <si>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</si>
  <si>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</si>
  <si>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</si>
  <si>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</si>
  <si>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</si>
  <si>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</si>
  <si>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</si>
  <si>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</si>
  <si>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</si>
  <si>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</si>
  <si>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</si>
  <si>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</si>
  <si>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</si>
  <si>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</si>
  <si>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</si>
  <si>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</si>
  <si>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</si>
  <si>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</si>
  <si>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</si>
  <si>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</si>
  <si>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</si>
  <si>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</si>
  <si>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</si>
  <si>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</si>
  <si>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</si>
  <si>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</si>
  <si>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</si>
  <si>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</si>
  <si>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</si>
  <si>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</si>
  <si>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</si>
  <si>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</si>
  <si>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</si>
  <si>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</si>
  <si>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</si>
  <si>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</si>
  <si>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</si>
  <si>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</si>
  <si>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</si>
  <si>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</si>
  <si>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</si>
  <si>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</si>
  <si>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</si>
  <si>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</si>
  <si>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</si>
  <si>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</si>
  <si>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</si>
  <si>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</si>
  <si>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</si>
  <si>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</si>
  <si>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</si>
  <si>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</si>
  <si>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</si>
  <si>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</si>
  <si>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</si>
  <si>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</si>
  <si>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</si>
  <si>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</si>
  <si>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</si>
  <si>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</si>
  <si>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</si>
  <si>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</si>
  <si>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</si>
  <si>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</si>
  <si>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</si>
  <si>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</si>
  <si>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</si>
  <si>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</si>
  <si>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</si>
  <si>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</si>
  <si>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</si>
  <si>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</si>
  <si>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</si>
  <si>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</si>
  <si>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</si>
  <si>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</si>
  <si>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</si>
  <si>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</si>
  <si>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</si>
  <si>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</si>
  <si>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</si>
  <si>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</si>
  <si>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</si>
  <si>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</si>
  <si>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</si>
  <si>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</si>
  <si>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</si>
  <si>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</si>
  <si>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</si>
  <si>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</si>
  <si>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</si>
  <si>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</si>
  <si>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</si>
  <si>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</si>
  <si>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</si>
  <si>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</si>
  <si>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</si>
  <si>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</si>
  <si>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</si>
  <si>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</si>
  <si>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</si>
  <si>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</si>
  <si>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</si>
  <si>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</si>
  <si>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</si>
  <si>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</si>
  <si>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</si>
  <si>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</si>
  <si>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</si>
  <si>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</si>
  <si>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</si>
  <si>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</si>
  <si>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</si>
  <si>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</si>
  <si>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</si>
  <si>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</si>
  <si>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</si>
  <si>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</si>
  <si>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</si>
  <si>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</si>
  <si>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</si>
  <si>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</si>
  <si>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</si>
  <si>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</si>
  <si>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</si>
  <si>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</si>
  <si>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</si>
  <si>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</si>
  <si>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</si>
  <si>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</si>
  <si>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</si>
  <si>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</si>
  <si>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</si>
  <si>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</si>
  <si>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</si>
  <si>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</si>
  <si>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</si>
  <si>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</si>
  <si>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</si>
  <si>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</si>
  <si>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</si>
  <si>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</si>
  <si>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</si>
  <si>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</si>
  <si>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</si>
  <si>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</si>
  <si>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</si>
  <si>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</si>
  <si>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</si>
  <si>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</si>
  <si>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</si>
  <si>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</si>
  <si>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</si>
  <si>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</si>
  <si>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</si>
  <si>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</si>
  <si>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</si>
  <si>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</si>
  <si>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</si>
  <si>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</si>
  <si>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</si>
  <si>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</si>
  <si>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</si>
  <si>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</si>
  <si>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</si>
  <si>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</si>
  <si>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</si>
  <si>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</si>
  <si>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</si>
  <si>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</si>
  <si>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</si>
  <si>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</si>
  <si>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</si>
  <si>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</si>
  <si>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</si>
  <si>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</si>
  <si>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</si>
  <si>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</si>
  <si>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</si>
  <si>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</si>
  <si>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</si>
  <si>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</si>
  <si>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</si>
  <si>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</si>
  <si>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</si>
  <si>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</si>
  <si>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</si>
  <si>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</si>
  <si>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</si>
  <si>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</si>
  <si>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</si>
  <si>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</si>
  <si>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</si>
  <si>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</si>
  <si>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</si>
  <si>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</si>
  <si>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</si>
  <si>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</si>
  <si>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</si>
  <si>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</si>
  <si>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</si>
  <si>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</si>
  <si>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</si>
  <si>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</si>
  <si>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</si>
  <si>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</si>
  <si>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</si>
  <si>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</si>
  <si>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</si>
  <si>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</si>
  <si>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</si>
  <si>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</si>
  <si>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</si>
  <si>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</si>
  <si>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</si>
  <si>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</si>
  <si>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</si>
  <si>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</si>
  <si>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</si>
  <si>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</si>
  <si>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</si>
  <si>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</si>
  <si>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</si>
  <si>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</si>
  <si>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</si>
  <si>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</si>
  <si>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</si>
  <si>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</si>
  <si>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</si>
  <si>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</si>
  <si>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</si>
  <si>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</si>
  <si>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</si>
  <si>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</si>
  <si>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</si>
  <si>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</si>
  <si>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</si>
  <si>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</si>
  <si>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</si>
  <si>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</si>
  <si>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</si>
  <si>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</si>
  <si>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</si>
  <si>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</si>
  <si>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</si>
  <si>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</si>
  <si>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</si>
  <si>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</si>
  <si>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</si>
  <si>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</si>
  <si>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</si>
  <si>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</si>
  <si>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</si>
  <si>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</si>
  <si>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</si>
  <si>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</si>
  <si>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</si>
  <si>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</si>
  <si>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</si>
  <si>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</si>
  <si>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</si>
  <si>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</si>
  <si>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</si>
  <si>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</si>
  <si>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</si>
  <si>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</si>
  <si>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</si>
  <si>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</si>
  <si>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</si>
  <si>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</si>
  <si>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</si>
  <si>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</si>
  <si>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</si>
  <si>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</si>
  <si>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</si>
  <si>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</si>
  <si>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</si>
  <si>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</si>
  <si>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</si>
  <si>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</si>
  <si>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</si>
  <si>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</si>
  <si>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</si>
  <si>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</si>
  <si>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</si>
  <si>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</si>
  <si>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</si>
  <si>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</si>
  <si>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</si>
  <si>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</si>
  <si>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</si>
  <si>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</si>
  <si>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</si>
  <si>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</si>
  <si>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</si>
  <si>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</si>
  <si>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</si>
  <si>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</si>
  <si>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</si>
  <si>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</si>
  <si>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</si>
  <si>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</si>
  <si>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</si>
  <si>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</si>
  <si>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</si>
  <si>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</si>
  <si>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</si>
  <si>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</si>
  <si>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</si>
  <si>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</si>
  <si>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</si>
  <si>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</si>
  <si>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</si>
  <si>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</si>
  <si>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</si>
  <si>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</si>
  <si>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</si>
  <si>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</si>
  <si>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</si>
  <si>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</si>
  <si>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</si>
  <si>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</si>
  <si>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</si>
  <si>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</si>
  <si>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</si>
  <si>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</si>
  <si>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</si>
  <si>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</si>
  <si>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</si>
  <si>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</si>
  <si>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</si>
  <si>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</si>
  <si>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</si>
  <si>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</si>
  <si>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</si>
  <si>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</si>
  <si>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</si>
  <si>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</si>
  <si>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</si>
  <si>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</si>
  <si>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</si>
  <si>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</si>
  <si>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</si>
  <si>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</si>
  <si>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</si>
  <si>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</si>
  <si>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</si>
  <si>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</si>
  <si>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</si>
  <si>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</si>
  <si>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</si>
  <si>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</si>
  <si>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</si>
  <si>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</si>
  <si>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</si>
  <si>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</si>
  <si>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</si>
  <si>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</si>
  <si>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</si>
  <si>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</si>
  <si>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</si>
  <si>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</si>
  <si>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</si>
  <si>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</si>
  <si>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</si>
  <si>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</si>
  <si>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</si>
  <si>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</si>
  <si>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</si>
  <si>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</si>
  <si>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</si>
  <si>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</si>
  <si>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</si>
  <si>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</si>
  <si>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</si>
  <si>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</si>
  <si>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</si>
  <si>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</si>
  <si>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</si>
  <si>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</si>
  <si>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</si>
  <si>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</si>
  <si>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</si>
  <si>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</si>
  <si>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</si>
  <si>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</si>
  <si>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</si>
  <si>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</si>
  <si>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</si>
  <si>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</si>
  <si>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</si>
  <si>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</si>
  <si>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</si>
  <si>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</si>
  <si>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</si>
  <si>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</si>
  <si>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</si>
  <si>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</si>
  <si>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</si>
  <si>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</si>
  <si>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</si>
  <si>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</si>
  <si>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</si>
  <si>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</si>
  <si>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</si>
  <si>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</si>
  <si>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</si>
  <si>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</si>
  <si>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</si>
  <si>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</si>
  <si>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</si>
  <si>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</si>
  <si>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</si>
  <si>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</si>
  <si>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</si>
  <si>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</si>
  <si>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</si>
  <si>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</si>
  <si>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</si>
  <si>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</si>
  <si>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</si>
  <si>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</si>
  <si>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</si>
  <si>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</si>
  <si>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</si>
  <si>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</si>
  <si>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</si>
  <si>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</si>
  <si>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</si>
  <si>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</si>
  <si>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</si>
  <si>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</si>
  <si>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</si>
  <si>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</si>
  <si>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</si>
  <si>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</si>
  <si>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</si>
  <si>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</si>
  <si>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</si>
  <si>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</si>
  <si>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</si>
  <si>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</si>
  <si>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</si>
  <si>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</si>
  <si>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</si>
  <si>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</si>
  <si>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</si>
  <si>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</si>
  <si>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</si>
  <si>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</si>
  <si>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</si>
  <si>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</si>
  <si>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</si>
  <si>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</si>
  <si>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</si>
  <si>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</si>
  <si>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</si>
  <si>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</si>
  <si>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</si>
  <si>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</si>
  <si>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</si>
  <si>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</si>
  <si>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</si>
  <si>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</si>
  <si>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</si>
  <si>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</si>
  <si>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</si>
  <si>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</si>
  <si>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</si>
  <si>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</si>
  <si>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</si>
  <si>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</si>
  <si>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</si>
  <si>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</si>
  <si>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</si>
  <si>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</si>
  <si>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</si>
  <si>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</si>
  <si>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</si>
  <si>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</si>
  <si>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</si>
  <si>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</si>
  <si>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</si>
  <si>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</si>
  <si>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</si>
  <si>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</si>
  <si>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</si>
  <si>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</si>
  <si>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</si>
  <si>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</si>
  <si>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</si>
  <si>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</si>
  <si>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</si>
  <si>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</si>
  <si>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</si>
  <si>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</si>
  <si>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</si>
  <si>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</si>
  <si>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</si>
  <si>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</si>
  <si>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</si>
  <si>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</si>
  <si>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</si>
  <si>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</si>
  <si>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</si>
  <si>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</si>
  <si>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</si>
  <si>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</si>
  <si>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</si>
  <si>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</si>
  <si>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</si>
  <si>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</si>
  <si>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</si>
  <si>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</si>
  <si>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</si>
  <si>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</si>
  <si>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</si>
  <si>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</si>
  <si>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</si>
  <si>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</si>
  <si>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</si>
  <si>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</si>
  <si>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</si>
  <si>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</si>
  <si>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</si>
  <si>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</si>
  <si>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</si>
  <si>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</si>
  <si>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</si>
  <si>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</si>
  <si>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</si>
  <si>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</si>
  <si>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</si>
  <si>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</si>
  <si>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</si>
  <si>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</si>
  <si>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</si>
  <si>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</si>
  <si>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</si>
  <si>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</si>
  <si>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</si>
  <si>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</si>
  <si>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</si>
  <si>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</si>
  <si>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</si>
  <si>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</si>
  <si>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</si>
  <si>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</si>
  <si>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</si>
  <si>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</si>
  <si>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</si>
  <si>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</si>
  <si>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</si>
  <si>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</si>
  <si>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</si>
  <si>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</si>
  <si>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</si>
  <si>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</si>
  <si>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</si>
  <si>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</si>
  <si>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</si>
  <si>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</si>
  <si>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</si>
  <si>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</si>
  <si>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</si>
  <si>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</si>
  <si>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</si>
  <si>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</si>
  <si>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</si>
  <si>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</si>
  <si>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</si>
  <si>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</si>
  <si>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</si>
  <si>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</si>
  <si>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</si>
  <si>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</si>
  <si>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</si>
  <si>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</si>
  <si>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</si>
  <si>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</si>
  <si>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</si>
  <si>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</si>
  <si>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</si>
  <si>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</si>
  <si>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</si>
  <si>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</si>
  <si>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</si>
  <si>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</si>
  <si>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</si>
  <si>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</si>
  <si>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</si>
  <si>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</si>
  <si>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</si>
  <si>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</si>
  <si>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</si>
  <si>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</si>
  <si>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</si>
  <si>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</si>
  <si>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</si>
  <si>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</si>
  <si>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</si>
  <si>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</si>
  <si>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</si>
  <si>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</si>
  <si>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</si>
  <si>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</si>
  <si>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</si>
  <si>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</si>
  <si>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</si>
  <si>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</si>
  <si>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</si>
  <si>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</si>
  <si>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</si>
  <si>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</si>
  <si>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</si>
  <si>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</si>
  <si>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</si>
  <si>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</si>
  <si>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</si>
  <si>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</si>
  <si>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</si>
  <si>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</si>
  <si>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</si>
  <si>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</si>
  <si>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</si>
  <si>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</si>
  <si>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</si>
  <si>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</si>
  <si>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</si>
  <si>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</si>
  <si>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</si>
  <si>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</si>
  <si>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</si>
  <si>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</si>
  <si>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</si>
  <si>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</si>
  <si>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</si>
  <si>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</si>
  <si>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</si>
  <si>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</si>
  <si>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</si>
  <si>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</si>
  <si>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</si>
  <si>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</si>
  <si>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</si>
  <si>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</si>
  <si>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</si>
  <si>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</si>
  <si>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</si>
  <si>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</si>
  <si>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</si>
  <si>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</si>
  <si>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</si>
  <si>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</si>
  <si>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</si>
  <si>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</si>
  <si>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</si>
  <si>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</si>
  <si>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</si>
  <si>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</si>
  <si>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</si>
  <si>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</si>
  <si>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</si>
  <si>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</si>
  <si>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</si>
  <si>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</si>
  <si>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</si>
  <si>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</si>
  <si>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</si>
  <si>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</si>
  <si>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</si>
  <si>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</si>
  <si>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</si>
  <si>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</si>
  <si>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</si>
  <si>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</si>
  <si>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</si>
  <si>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</si>
  <si>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</si>
  <si>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</si>
  <si>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</si>
  <si>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</si>
  <si>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</si>
  <si>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</si>
  <si>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</si>
  <si>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</si>
  <si>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</si>
  <si>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</si>
  <si>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</si>
  <si>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</si>
  <si>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</si>
  <si>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</si>
  <si>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</si>
  <si>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</si>
  <si>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</si>
  <si>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</si>
  <si>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</si>
  <si>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</si>
  <si>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</si>
  <si>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</si>
  <si>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</si>
  <si>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</si>
  <si>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</si>
  <si>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</si>
  <si>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</si>
  <si>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</si>
  <si>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</si>
  <si>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</si>
  <si>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</si>
  <si>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</si>
  <si>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</si>
  <si>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</si>
  <si>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</si>
  <si>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</si>
  <si>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</si>
  <si>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</si>
  <si>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</si>
  <si>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</si>
  <si>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</si>
  <si>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</si>
  <si>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</si>
  <si>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</si>
  <si>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</si>
  <si>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</si>
  <si>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</si>
  <si>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</si>
  <si>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</si>
  <si>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</si>
  <si>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</si>
  <si>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</si>
  <si>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</si>
  <si>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</si>
  <si>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</si>
  <si>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</si>
  <si>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</si>
  <si>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</si>
  <si>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</si>
  <si>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</si>
  <si>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</si>
  <si>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</si>
  <si>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</si>
  <si>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</si>
  <si>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</si>
  <si>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</si>
  <si>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</si>
  <si>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</si>
  <si>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</si>
  <si>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</si>
  <si>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</si>
  <si>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</si>
  <si>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</si>
  <si>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</si>
  <si>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</si>
  <si>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</si>
  <si>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</si>
  <si>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</si>
  <si>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</si>
  <si>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</si>
  <si>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</si>
  <si>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</si>
  <si>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</si>
  <si>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</si>
  <si>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</si>
  <si>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</si>
  <si>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</si>
  <si>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</si>
  <si>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</si>
  <si>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</si>
  <si>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</si>
  <si>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</si>
  <si>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</si>
  <si>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</si>
  <si>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</si>
  <si>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</si>
  <si>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</si>
  <si>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</si>
  <si>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</si>
  <si>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</si>
  <si>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</si>
  <si>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</si>
  <si>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</si>
  <si>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</si>
  <si>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</si>
  <si>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</si>
  <si>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</si>
  <si>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</si>
  <si>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</si>
  <si>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</si>
  <si>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</si>
  <si>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</si>
  <si>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</si>
  <si>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</si>
  <si>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</si>
  <si>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</si>
  <si>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</si>
  <si>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</si>
  <si>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</si>
  <si>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</si>
  <si>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</si>
  <si>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</si>
  <si>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</si>
  <si>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</si>
  <si>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</si>
  <si>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</si>
  <si>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</si>
  <si>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</si>
  <si>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</si>
  <si>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</si>
  <si>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</si>
  <si>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</si>
  <si>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</si>
  <si>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</si>
  <si>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</si>
  <si>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</si>
  <si>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</si>
  <si>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</si>
  <si>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</si>
  <si>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</si>
  <si>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</si>
  <si>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</si>
  <si>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</si>
  <si>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</si>
  <si>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</si>
  <si>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</si>
  <si>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</si>
  <si>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</si>
  <si>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</si>
  <si>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</si>
  <si>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</si>
  <si>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</si>
  <si>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</si>
  <si>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</si>
  <si>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</si>
  <si>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</si>
  <si>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</si>
  <si>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</si>
  <si>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</si>
  <si>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</si>
  <si>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</si>
  <si>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</si>
  <si>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</si>
  <si>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</si>
  <si>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</si>
  <si>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</si>
  <si>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</si>
  <si>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</si>
  <si>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</si>
  <si>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</si>
  <si>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</si>
  <si>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</si>
  <si>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</si>
  <si>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</si>
  <si>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</si>
  <si>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</si>
  <si>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</si>
  <si>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</si>
  <si>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</si>
  <si>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</si>
  <si>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</si>
  <si>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</si>
  <si>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</si>
  <si>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</si>
  <si>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</si>
  <si>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</si>
  <si>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</si>
  <si>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</si>
  <si>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</si>
  <si>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</si>
  <si>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</si>
  <si>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</si>
  <si>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</si>
  <si>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</si>
  <si>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</si>
  <si>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</si>
  <si>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</si>
  <si>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</si>
  <si>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</si>
  <si>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</si>
  <si>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</si>
  <si>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</si>
  <si>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</si>
  <si>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</si>
  <si>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</si>
  <si>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</si>
  <si>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</si>
  <si>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</si>
  <si>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</si>
  <si>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</si>
  <si>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</si>
  <si>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</si>
  <si>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</si>
  <si>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</si>
  <si>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</si>
  <si>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</si>
  <si>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</si>
  <si>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</si>
  <si>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</si>
  <si>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</si>
  <si>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</si>
  <si>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</si>
  <si>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</si>
  <si>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</si>
  <si>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</si>
  <si>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</si>
  <si>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</si>
  <si>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</si>
  <si>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</si>
  <si>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</si>
  <si>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</si>
  <si>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</si>
  <si>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</si>
  <si>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</si>
  <si>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</si>
  <si>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</si>
  <si>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</si>
  <si>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</si>
  <si>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</si>
  <si>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</si>
  <si>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</si>
  <si>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</si>
  <si>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</si>
  <si>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</si>
  <si>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</si>
  <si>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</si>
  <si>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</si>
  <si>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</si>
  <si>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</si>
  <si>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</si>
  <si>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</si>
  <si>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</si>
  <si>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</si>
  <si>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</si>
  <si>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</si>
  <si>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</si>
  <si>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</si>
  <si>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</si>
  <si>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</si>
  <si>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</si>
  <si>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</si>
  <si>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</si>
  <si>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</si>
  <si>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</si>
  <si>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</si>
  <si>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</si>
  <si>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</si>
  <si>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</si>
  <si>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</si>
  <si>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</si>
  <si>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</si>
  <si>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</si>
  <si>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</si>
  <si>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</si>
  <si>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</si>
  <si>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</si>
  <si>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</si>
  <si>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</si>
  <si>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</si>
  <si>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</si>
  <si>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</si>
  <si>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</si>
  <si>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</si>
  <si>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</si>
  <si>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</si>
  <si>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</si>
  <si>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</si>
  <si>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</si>
  <si>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</si>
  <si>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</si>
  <si>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</si>
  <si>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</si>
  <si>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</si>
  <si>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</si>
  <si>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</si>
  <si>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</si>
  <si>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</si>
  <si>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</si>
  <si>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</si>
  <si>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</si>
  <si>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</si>
  <si>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</si>
  <si>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</si>
  <si>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</si>
  <si>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</si>
  <si>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</si>
  <si>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</si>
  <si>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</si>
  <si>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</si>
  <si>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</si>
  <si>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</si>
  <si>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</si>
  <si>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</si>
  <si>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</si>
  <si>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</si>
  <si>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</si>
  <si>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</si>
  <si>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</si>
  <si>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</si>
  <si>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</si>
  <si>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</si>
  <si>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</si>
  <si>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</si>
  <si>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</si>
  <si>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</si>
  <si>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</si>
  <si>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</si>
  <si>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</si>
  <si>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</si>
  <si>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</si>
  <si>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</si>
  <si>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</si>
  <si>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</si>
  <si>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</si>
  <si>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</si>
  <si>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</si>
  <si>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</si>
  <si>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</si>
  <si>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</si>
  <si>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</si>
  <si>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</si>
  <si>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</si>
  <si>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</si>
  <si>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</si>
  <si>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</si>
  <si>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</si>
  <si>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</si>
  <si>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</si>
  <si>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</si>
  <si>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</si>
  <si>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</si>
  <si>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</si>
  <si>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</si>
  <si>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</si>
  <si>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</si>
  <si>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</si>
  <si>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</si>
  <si>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</si>
  <si>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</si>
  <si>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</si>
  <si>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</si>
  <si>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</si>
  <si>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</si>
  <si>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</si>
  <si>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</si>
  <si>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</si>
  <si>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</si>
  <si>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</si>
  <si>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</si>
  <si>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</si>
  <si>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</si>
  <si>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</si>
  <si>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</si>
  <si>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</si>
  <si>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</si>
  <si>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</si>
  <si>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</si>
  <si>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</si>
  <si>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</si>
  <si>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</si>
  <si>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</si>
  <si>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</si>
  <si>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</si>
  <si>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</si>
  <si>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</si>
  <si>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</si>
  <si>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</si>
  <si>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</si>
  <si>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</si>
  <si>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</si>
  <si>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</si>
  <si>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</si>
  <si>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</si>
  <si>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</si>
  <si>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</si>
  <si>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</si>
  <si>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</si>
  <si>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</si>
  <si>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</si>
  <si>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</si>
  <si>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</si>
  <si>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</si>
  <si>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</si>
  <si>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</si>
  <si>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</si>
  <si>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</si>
  <si>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</si>
  <si>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</si>
  <si>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</si>
  <si>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</si>
  <si>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</si>
  <si>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</si>
  <si>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</si>
  <si>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</si>
  <si>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</si>
  <si>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</si>
  <si>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</si>
  <si>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</si>
  <si>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</si>
  <si>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</si>
  <si>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</si>
  <si>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</si>
  <si>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</si>
  <si>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</si>
  <si>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</si>
  <si>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</si>
  <si>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</si>
  <si>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</si>
  <si>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</si>
  <si>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</si>
  <si>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</si>
  <si>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</si>
  <si>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</si>
  <si>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</si>
  <si>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</si>
  <si>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</si>
  <si>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</si>
  <si>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</si>
  <si>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</si>
  <si>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</si>
  <si>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</si>
  <si>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</si>
  <si>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</si>
  <si>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</si>
  <si>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</si>
  <si>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</si>
  <si>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</si>
  <si>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</si>
  <si>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</si>
  <si>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</si>
  <si>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</si>
  <si>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</si>
  <si>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</si>
  <si>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</si>
  <si>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</si>
  <si>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</si>
  <si>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</si>
  <si>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</si>
  <si>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</si>
  <si>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</si>
  <si>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</si>
  <si>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</si>
  <si>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</si>
  <si>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</si>
  <si>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</si>
  <si>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</si>
  <si>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</si>
  <si>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</si>
  <si>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</si>
  <si>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</si>
  <si>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</si>
  <si>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</si>
  <si>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</si>
  <si>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</si>
  <si>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</si>
  <si>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</si>
  <si>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</si>
  <si>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</si>
  <si>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</si>
  <si>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</si>
  <si>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</si>
  <si>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</si>
  <si>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</si>
  <si>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</si>
  <si>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</si>
  <si>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</si>
  <si>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</si>
  <si>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</si>
  <si>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</si>
  <si>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</si>
  <si>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</si>
  <si>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</si>
  <si>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</si>
  <si>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</si>
  <si>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</si>
  <si>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</si>
  <si>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</si>
  <si>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</si>
  <si>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</si>
  <si>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</si>
  <si>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</si>
  <si>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</si>
  <si>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</si>
  <si>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</si>
  <si>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</si>
  <si>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</si>
  <si>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</si>
  <si>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</si>
  <si>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</si>
  <si>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</si>
  <si>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</si>
  <si>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</si>
  <si>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</si>
  <si>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</si>
  <si>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</si>
  <si>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</si>
  <si>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</si>
  <si>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</si>
  <si>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</si>
  <si>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</si>
  <si>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</si>
  <si>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</si>
  <si>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</si>
  <si>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</si>
  <si>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</si>
  <si>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</si>
  <si>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</si>
  <si>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</si>
  <si>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</si>
  <si>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</si>
  <si>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</si>
  <si>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</si>
  <si>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</si>
  <si>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</si>
  <si>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</si>
  <si>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</si>
  <si>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</si>
  <si>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</si>
  <si>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</si>
  <si>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</si>
  <si>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</si>
  <si>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</si>
  <si>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</si>
  <si>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</si>
  <si>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</si>
  <si>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</si>
  <si>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</si>
  <si>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</si>
  <si>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</si>
  <si>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</si>
  <si>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</si>
  <si>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</si>
  <si>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</si>
  <si>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</si>
  <si>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</si>
  <si>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</si>
  <si>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</si>
  <si>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</si>
  <si>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</si>
  <si>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</si>
  <si>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</si>
  <si>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</si>
  <si>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</si>
  <si>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</si>
  <si>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</si>
  <si>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</si>
  <si>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</si>
  <si>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</si>
  <si>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</si>
  <si>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</si>
  <si>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</si>
  <si>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</si>
  <si>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</si>
  <si>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</si>
  <si>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</si>
  <si>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</si>
  <si>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</si>
  <si>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</si>
  <si>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</si>
  <si>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</si>
  <si>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</si>
  <si>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</si>
  <si>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</si>
  <si>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</si>
  <si>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</si>
  <si>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</si>
  <si>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</si>
  <si>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</si>
  <si>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</si>
  <si>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</si>
  <si>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</si>
  <si>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</si>
  <si>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</si>
  <si>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</si>
  <si>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</si>
  <si>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</si>
  <si>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</si>
  <si>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</si>
  <si>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</si>
  <si>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</si>
  <si>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</si>
  <si>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</si>
  <si>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</si>
  <si>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</si>
  <si>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</si>
  <si>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</si>
  <si>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</si>
  <si>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</si>
  <si>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</si>
  <si>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</si>
  <si>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</si>
  <si>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</si>
  <si>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</si>
  <si>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</si>
  <si>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</si>
  <si>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</si>
  <si>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</si>
  <si>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</si>
  <si>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</si>
  <si>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</si>
  <si>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</si>
  <si>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</si>
  <si>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</si>
  <si>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</si>
  <si>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</si>
  <si>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</si>
  <si>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</si>
  <si>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</si>
  <si>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</si>
  <si>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</si>
  <si>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</si>
  <si>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</si>
  <si>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</si>
  <si>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</si>
  <si>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</si>
  <si>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</si>
  <si>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</si>
  <si>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</si>
  <si>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</si>
  <si>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</si>
  <si>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</si>
  <si>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</si>
  <si>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</si>
  <si>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</si>
  <si>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</si>
  <si>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</si>
  <si>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</si>
  <si>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</si>
  <si>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</si>
  <si>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</si>
  <si>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</si>
  <si>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</si>
  <si>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</si>
  <si>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</si>
  <si>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</si>
  <si>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</si>
  <si>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</si>
  <si>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</si>
  <si>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</si>
  <si>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</si>
  <si>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</si>
  <si>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</si>
  <si>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</si>
  <si>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</si>
  <si>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</si>
  <si>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</si>
  <si>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</si>
  <si>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</si>
  <si>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</si>
  <si>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</si>
  <si>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</si>
  <si>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</si>
  <si>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</si>
  <si>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</si>
  <si>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</si>
  <si>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</si>
  <si>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</si>
  <si>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</si>
  <si>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</si>
  <si>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</si>
  <si>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</si>
  <si>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</si>
  <si>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</si>
  <si>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</si>
  <si>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</si>
  <si>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</si>
  <si>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</si>
  <si>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</si>
  <si>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</si>
  <si>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</si>
  <si>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</si>
  <si>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</si>
  <si>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</si>
  <si>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</si>
  <si>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</si>
  <si>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</si>
  <si>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</si>
  <si>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</si>
  <si>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</si>
  <si>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</si>
  <si>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</si>
  <si>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</si>
  <si>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</si>
  <si>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</si>
  <si>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</si>
  <si>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</si>
  <si>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</si>
  <si>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</si>
  <si>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</si>
  <si>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</si>
  <si>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</si>
  <si>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</si>
  <si>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</si>
  <si>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</si>
  <si>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</si>
  <si>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</si>
  <si>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</si>
  <si>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</si>
  <si>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</si>
  <si>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</si>
  <si>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</si>
  <si>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</si>
  <si>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</si>
  <si>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</si>
  <si>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</si>
  <si>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</si>
  <si>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</si>
  <si>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</si>
  <si>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</si>
  <si>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</si>
  <si>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</si>
  <si>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</si>
  <si>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</si>
  <si>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</si>
  <si>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</si>
  <si>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</si>
  <si>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</si>
  <si>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</si>
  <si>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</si>
  <si>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</si>
  <si>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</si>
  <si>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</si>
  <si>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</si>
  <si>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</si>
  <si>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</si>
  <si>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</si>
  <si>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</si>
  <si>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</si>
  <si>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</si>
  <si>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</si>
  <si>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</si>
  <si>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</si>
  <si>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</si>
  <si>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</si>
  <si>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</si>
  <si>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</si>
  <si>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</si>
  <si>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</si>
  <si>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</si>
  <si>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</si>
  <si>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</si>
  <si>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</si>
  <si>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</si>
  <si>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</si>
  <si>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</si>
  <si>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</si>
  <si>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</si>
  <si>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</si>
  <si>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</si>
  <si>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</si>
  <si>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</si>
  <si>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</si>
  <si>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</si>
  <si>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</si>
  <si>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</si>
  <si>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</si>
  <si>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</si>
  <si>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</si>
  <si>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</si>
  <si>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</si>
  <si>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</si>
  <si>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</si>
  <si>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</si>
  <si>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</si>
  <si>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</si>
  <si>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</si>
  <si>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</si>
  <si>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</si>
  <si>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</si>
  <si>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</si>
  <si>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</si>
  <si>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</si>
  <si>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</si>
  <si>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</si>
  <si>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</si>
  <si>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</si>
  <si>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</si>
  <si>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</si>
  <si>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</si>
  <si>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</si>
  <si>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</si>
  <si>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</si>
  <si>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</si>
  <si>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</si>
  <si>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</si>
  <si>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</si>
  <si>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</si>
  <si>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</si>
  <si>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</si>
  <si>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</si>
  <si>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</si>
  <si>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</si>
  <si>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</si>
  <si>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</si>
  <si>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</si>
  <si>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</si>
  <si>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</si>
  <si>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</si>
  <si>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</si>
  <si>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</si>
  <si>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</si>
  <si>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</si>
  <si>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</si>
  <si>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</si>
  <si>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</si>
  <si>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</si>
  <si>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</si>
  <si>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</si>
  <si>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</si>
  <si>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</si>
  <si>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</si>
  <si>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</si>
  <si>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</si>
  <si>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</si>
  <si>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</si>
  <si>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</si>
  <si>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</si>
  <si>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</si>
  <si>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</si>
  <si>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</si>
  <si>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</si>
  <si>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</si>
  <si>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</si>
  <si>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</si>
  <si>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</si>
  <si>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</si>
  <si>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</si>
  <si>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</si>
  <si>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</si>
  <si>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</si>
  <si>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</si>
  <si>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</si>
  <si>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</si>
  <si>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</si>
  <si>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</si>
  <si>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</si>
  <si>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</si>
  <si>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</si>
  <si>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</si>
  <si>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</si>
  <si>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</si>
  <si>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</si>
  <si>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</si>
  <si>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</si>
  <si>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</si>
  <si>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</si>
  <si>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</si>
  <si>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</si>
  <si>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</si>
  <si>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</si>
  <si>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</si>
  <si>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</si>
  <si>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</si>
  <si>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</si>
  <si>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</si>
  <si>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</si>
  <si>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</si>
  <si>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</si>
  <si>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</si>
  <si>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</si>
  <si>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</si>
  <si>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</si>
  <si>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</si>
  <si>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</si>
  <si>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</si>
  <si>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</si>
  <si>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</si>
  <si>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</si>
  <si>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</si>
  <si>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</si>
  <si>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</si>
  <si>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</si>
  <si>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</si>
  <si>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</si>
  <si>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</si>
  <si>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</si>
  <si>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</si>
  <si>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</si>
  <si>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</si>
  <si>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</si>
  <si>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</si>
  <si>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</si>
  <si>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</si>
  <si>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</si>
  <si>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</si>
  <si>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</si>
  <si>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</si>
  <si>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</si>
  <si>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</si>
  <si>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</si>
  <si>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</si>
  <si>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</si>
  <si>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</si>
  <si>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</si>
  <si>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</si>
  <si>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</si>
  <si>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</si>
  <si>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</si>
  <si>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</si>
  <si>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</si>
  <si>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</si>
  <si>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</si>
  <si>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</si>
  <si>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</si>
  <si>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</si>
  <si>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</si>
  <si>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</si>
  <si>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</si>
  <si>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</si>
  <si>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</si>
  <si>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</si>
  <si>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</si>
  <si>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</si>
  <si>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</si>
  <si>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</si>
  <si>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</si>
  <si>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</si>
  <si>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</si>
  <si>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</si>
  <si>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</si>
  <si>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</si>
  <si>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</si>
  <si>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</si>
  <si>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</si>
  <si>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</si>
  <si>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</si>
  <si>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</si>
  <si>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</si>
  <si>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</si>
  <si>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</si>
  <si>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</si>
  <si>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</si>
  <si>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</si>
  <si>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</si>
  <si>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</si>
  <si>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</si>
  <si>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</si>
  <si>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</si>
  <si>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</si>
  <si>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</si>
  <si>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</si>
  <si>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</si>
  <si>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</si>
  <si>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</si>
  <si>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</si>
  <si>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</si>
  <si>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</si>
  <si>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</si>
  <si>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</si>
  <si>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</si>
  <si>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</si>
  <si>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</si>
  <si>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</si>
  <si>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</si>
  <si>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</si>
  <si>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</si>
  <si>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</si>
  <si>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</si>
  <si>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</si>
  <si>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</si>
  <si>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</si>
  <si>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</si>
  <si>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</si>
  <si>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</si>
  <si>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</si>
  <si>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</si>
  <si>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</si>
  <si>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</si>
  <si>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</si>
  <si>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</si>
  <si>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</si>
  <si>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</si>
  <si>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</si>
  <si>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</si>
  <si>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</si>
  <si>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</si>
  <si>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</si>
  <si>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</si>
  <si>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</si>
  <si>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</si>
  <si>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</si>
  <si>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</si>
  <si>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</si>
  <si>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</si>
  <si>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</si>
  <si>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</si>
  <si>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</si>
  <si>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</si>
  <si>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</si>
  <si>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</si>
  <si>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</si>
  <si>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</si>
  <si>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</si>
  <si>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</si>
  <si>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</si>
  <si>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</si>
  <si>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</si>
  <si>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</si>
  <si>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</si>
  <si>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</si>
  <si>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</si>
  <si>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</si>
  <si>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</si>
  <si>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</si>
  <si>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</si>
  <si>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</si>
  <si>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</si>
  <si>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</si>
  <si>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</si>
  <si>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</si>
  <si>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</si>
  <si>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</si>
  <si>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</si>
  <si>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</si>
  <si>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</si>
  <si>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</si>
  <si>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</si>
  <si>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</si>
  <si>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</si>
  <si>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</si>
  <si>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</si>
  <si>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</si>
  <si>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</si>
  <si>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</si>
  <si>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</si>
  <si>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</si>
  <si>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</si>
  <si>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</si>
  <si>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</si>
  <si>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</si>
  <si>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</si>
  <si>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</si>
  <si>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</si>
  <si>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</si>
  <si>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</si>
  <si>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</si>
  <si>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</si>
  <si>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</si>
  <si>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</si>
  <si>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</si>
  <si>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</si>
  <si>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</si>
  <si>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</si>
  <si>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</si>
  <si>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</si>
  <si>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</si>
  <si>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</si>
  <si>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</si>
  <si>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</si>
  <si>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</si>
  <si>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</si>
  <si>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</si>
  <si>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</si>
  <si>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</si>
  <si>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</si>
  <si>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</si>
  <si>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</si>
  <si>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</si>
  <si>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</si>
  <si>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</si>
  <si>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</si>
  <si>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</si>
  <si>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</si>
  <si>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</si>
  <si>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</si>
  <si>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</si>
  <si>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</si>
  <si>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</si>
  <si>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</si>
  <si>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</si>
  <si>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</si>
  <si>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</si>
  <si>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</si>
  <si>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</si>
  <si>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</si>
  <si>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</si>
  <si>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</si>
  <si>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</si>
  <si>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</si>
  <si>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</si>
  <si>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</si>
  <si>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</si>
  <si>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</si>
  <si>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</si>
  <si>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</si>
  <si>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</si>
  <si>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</si>
  <si>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</si>
  <si>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</si>
  <si>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</si>
  <si>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</si>
  <si>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</si>
  <si>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</si>
  <si>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</si>
  <si>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</si>
  <si>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</si>
  <si>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</si>
  <si>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</si>
  <si>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</si>
  <si>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</si>
  <si>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</si>
  <si>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</si>
  <si>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</si>
  <si>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</si>
  <si>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</si>
  <si>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</si>
  <si>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</si>
  <si>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</si>
  <si>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</si>
  <si>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</si>
  <si>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</si>
  <si>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</si>
  <si>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</si>
  <si>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</si>
  <si>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</si>
  <si>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</si>
  <si>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</si>
  <si>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</si>
  <si>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</si>
  <si>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</si>
  <si>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</si>
  <si>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</si>
  <si>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</si>
  <si>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</si>
  <si>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</si>
  <si>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</si>
  <si>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</si>
  <si>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</si>
  <si>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</si>
  <si>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</si>
  <si>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</si>
  <si>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</si>
  <si>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</si>
  <si>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</si>
  <si>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</si>
  <si>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</si>
  <si>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</si>
  <si>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</si>
  <si>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</si>
  <si>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</si>
  <si>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</si>
  <si>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</si>
  <si>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</si>
  <si>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</si>
  <si>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</si>
  <si>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</si>
  <si>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</si>
  <si>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</si>
  <si>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</si>
  <si>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</si>
  <si>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</si>
  <si>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</si>
  <si>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</si>
  <si>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</si>
  <si>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</si>
  <si>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</si>
  <si>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</si>
  <si>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</si>
  <si>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</si>
  <si>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</si>
  <si>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</si>
  <si>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</si>
  <si>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</si>
  <si>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</si>
  <si>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</si>
  <si>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</si>
  <si>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</si>
  <si>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</si>
  <si>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</si>
  <si>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</si>
  <si>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</si>
  <si>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</si>
  <si>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</si>
  <si>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</si>
  <si>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</si>
  <si>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</si>
  <si>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</si>
  <si>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</si>
  <si>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</si>
  <si>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</si>
  <si>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</si>
  <si>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</si>
  <si>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</si>
  <si>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</si>
  <si>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</si>
  <si>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</si>
  <si>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</si>
  <si>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</si>
  <si>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</si>
  <si>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</si>
  <si>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</si>
  <si>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</si>
  <si>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</si>
  <si>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</si>
  <si>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</si>
  <si>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</si>
  <si>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</si>
  <si>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</si>
  <si>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</si>
  <si>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</si>
  <si>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</si>
  <si>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</si>
  <si>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</si>
  <si>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</si>
  <si>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</si>
  <si>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</si>
  <si>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</si>
  <si>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</si>
  <si>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</si>
  <si>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</si>
  <si>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</si>
  <si>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</si>
  <si>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</si>
  <si>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</si>
  <si>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</si>
  <si>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</si>
  <si>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</si>
  <si>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</si>
  <si>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</si>
  <si>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</si>
  <si>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</si>
  <si>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</si>
  <si>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</si>
  <si>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</si>
  <si>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</si>
  <si>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</si>
  <si>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</si>
  <si>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</si>
  <si>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</si>
  <si>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</si>
  <si>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</si>
  <si>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</si>
  <si>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</si>
  <si>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</si>
  <si>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</si>
  <si>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</si>
  <si>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</si>
  <si>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</si>
  <si>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</si>
  <si>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</si>
  <si>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</si>
  <si>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</si>
  <si>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</si>
  <si>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</si>
  <si>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</si>
  <si>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</si>
  <si>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</si>
  <si>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</si>
  <si>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</si>
  <si>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</si>
  <si>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</si>
  <si>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</si>
  <si>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</si>
  <si>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</si>
  <si>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</si>
  <si>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</si>
  <si>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</si>
  <si>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</si>
  <si>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</si>
  <si>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</si>
  <si>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</si>
  <si>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</si>
  <si>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</si>
  <si>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</si>
  <si>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</si>
  <si>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</si>
  <si>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</si>
  <si>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</si>
  <si>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</si>
  <si>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</si>
  <si>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</si>
  <si>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</si>
  <si>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</si>
  <si>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</si>
  <si>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</si>
  <si>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</si>
  <si>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</si>
  <si>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</si>
  <si>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</si>
  <si>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</si>
  <si>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</si>
  <si>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</si>
  <si>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</si>
  <si>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</si>
  <si>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</si>
  <si>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</si>
  <si>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</si>
  <si>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</si>
  <si>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</si>
  <si>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</si>
  <si>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</si>
  <si>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</si>
  <si>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</si>
  <si>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</si>
  <si>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</si>
  <si>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</si>
  <si>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</si>
  <si>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</si>
  <si>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</si>
  <si>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</si>
  <si>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</si>
  <si>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</si>
  <si>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</si>
  <si>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</si>
  <si>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</si>
  <si>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</si>
  <si>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</si>
  <si>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</si>
  <si>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</si>
  <si>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</si>
  <si>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</si>
  <si>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</si>
  <si>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</si>
  <si>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</si>
  <si>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</si>
  <si>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</si>
  <si>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</si>
  <si>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</si>
  <si>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</si>
  <si>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</si>
  <si>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</si>
  <si>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</si>
  <si>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</si>
  <si>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</si>
  <si>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</si>
  <si>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</si>
  <si>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</si>
  <si>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</si>
  <si>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</si>
  <si>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</si>
  <si>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</si>
  <si>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</si>
  <si>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</si>
  <si>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</si>
  <si>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</si>
  <si>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</si>
  <si>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</si>
  <si>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</si>
  <si>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</si>
  <si>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</si>
  <si>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</si>
  <si>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</si>
  <si>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</si>
  <si>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</si>
  <si>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</si>
  <si>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</si>
  <si>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</si>
  <si>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</si>
  <si>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</si>
  <si>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</si>
  <si>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</si>
  <si>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</si>
  <si>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</si>
  <si>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</si>
  <si>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</si>
  <si>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</si>
  <si>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</si>
  <si>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</si>
  <si>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</si>
  <si>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</si>
  <si>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</si>
  <si>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</si>
  <si>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</si>
  <si>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</si>
  <si>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</si>
  <si>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</si>
  <si>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</si>
  <si>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</si>
  <si>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</si>
  <si>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</si>
  <si>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</si>
  <si>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</si>
  <si>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</si>
  <si>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</si>
  <si>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</si>
  <si>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</si>
  <si>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</si>
  <si>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</si>
  <si>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</si>
  <si>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</si>
  <si>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</si>
  <si>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</si>
  <si>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</si>
  <si>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</si>
  <si>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</si>
  <si>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</si>
  <si>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</si>
  <si>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</si>
  <si>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</si>
  <si>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</si>
  <si>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</si>
  <si>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</si>
  <si>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</si>
  <si>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</si>
  <si>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</si>
  <si>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</si>
  <si>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</si>
  <si>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</si>
  <si>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</si>
  <si>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</si>
  <si>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</si>
  <si>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</si>
  <si>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</si>
  <si>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</si>
  <si>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</si>
  <si>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</si>
  <si>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</si>
  <si>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</si>
  <si>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</si>
  <si>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</si>
  <si>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</si>
  <si>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</si>
  <si>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</si>
  <si>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</si>
  <si>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</si>
  <si>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</si>
  <si>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</si>
  <si>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</si>
  <si>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</si>
  <si>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</si>
  <si>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</si>
  <si>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</si>
  <si>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</si>
  <si>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</si>
  <si>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</si>
  <si>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</si>
  <si>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</si>
  <si>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</si>
  <si>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</si>
  <si>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</si>
  <si>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</si>
  <si>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</si>
  <si>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</si>
  <si>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</si>
  <si>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</si>
  <si>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</si>
  <si>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</si>
  <si>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</si>
  <si>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</si>
  <si>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</si>
  <si>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</si>
  <si>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</si>
  <si>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</si>
  <si>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</si>
  <si>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</si>
  <si>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</si>
  <si>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</si>
  <si>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</si>
  <si>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</si>
  <si>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</si>
  <si>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</si>
  <si>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</si>
  <si>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</si>
  <si>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</si>
  <si>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</si>
  <si>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</si>
  <si>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</si>
  <si>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</si>
  <si>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</si>
  <si>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</si>
  <si>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</si>
  <si>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</si>
  <si>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</si>
  <si>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</si>
  <si>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</si>
  <si>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</si>
  <si>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</si>
  <si>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</si>
  <si>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</si>
  <si>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</si>
  <si>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</si>
  <si>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</si>
  <si>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</si>
  <si>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</si>
  <si>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</si>
  <si>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</si>
  <si>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</si>
  <si>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</si>
  <si>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</si>
  <si>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</si>
  <si>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</si>
  <si>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</si>
  <si>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</si>
  <si>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</si>
  <si>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</si>
  <si>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</si>
  <si>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</si>
  <si>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</si>
  <si>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</si>
  <si>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</si>
  <si>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</si>
  <si>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</si>
  <si>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</si>
  <si>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</si>
  <si>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</si>
  <si>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</si>
  <si>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</si>
  <si>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</si>
  <si>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</si>
  <si>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</si>
  <si>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</si>
  <si>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</si>
  <si>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</si>
  <si>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</si>
  <si>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</si>
  <si>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</si>
  <si>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</si>
  <si>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</si>
  <si>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</si>
  <si>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</si>
  <si>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</si>
  <si>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</si>
  <si>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</si>
  <si>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</si>
  <si>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</si>
  <si>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</si>
  <si>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</si>
  <si>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</si>
  <si>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</si>
  <si>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</si>
  <si>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</si>
  <si>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</si>
  <si>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</si>
  <si>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</si>
  <si>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</si>
  <si>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</si>
  <si>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</si>
  <si>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</si>
  <si>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</si>
  <si>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</si>
  <si>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</si>
  <si>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</si>
  <si>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</si>
  <si>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</si>
  <si>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</si>
  <si>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</si>
  <si>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</si>
  <si>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</si>
  <si>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</si>
  <si>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</si>
  <si>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</si>
  <si>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</si>
  <si>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</si>
  <si>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</si>
  <si>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</si>
  <si>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</si>
  <si>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</si>
  <si>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</si>
  <si>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</si>
  <si>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</si>
  <si>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</si>
  <si>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</si>
  <si>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</si>
  <si>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</si>
  <si>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</si>
  <si>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</si>
  <si>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</si>
  <si>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</si>
  <si>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</si>
  <si>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</si>
  <si>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</si>
  <si>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</si>
  <si>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</si>
  <si>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</si>
  <si>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</si>
  <si>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</si>
  <si>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</si>
  <si>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</si>
  <si>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</si>
  <si>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</si>
  <si>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</si>
  <si>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</si>
  <si>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</si>
  <si>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</si>
  <si>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</si>
  <si>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</si>
  <si>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</si>
  <si>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</si>
  <si>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</si>
  <si>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</si>
  <si>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</si>
  <si>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</si>
  <si>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</si>
  <si>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</si>
  <si>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</si>
  <si>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</si>
  <si>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</si>
  <si>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</si>
  <si>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</si>
  <si>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</si>
  <si>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</si>
  <si>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</si>
  <si>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</si>
  <si>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</si>
  <si>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</si>
  <si>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</si>
  <si>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</si>
  <si>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</si>
  <si>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</si>
  <si>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</si>
  <si>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</si>
  <si>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</si>
  <si>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</si>
  <si>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</si>
  <si>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</si>
  <si>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</si>
  <si>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</si>
  <si>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</si>
  <si>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</si>
  <si>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</si>
  <si>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</si>
  <si>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</si>
  <si>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</si>
  <si>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</si>
  <si>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</si>
  <si>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</si>
  <si>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</si>
  <si>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</si>
  <si>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</si>
  <si>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</si>
  <si>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</si>
  <si>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</si>
  <si>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</si>
  <si>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</si>
  <si>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</si>
  <si>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</si>
  <si>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</si>
  <si>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</si>
  <si>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</si>
  <si>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</si>
  <si>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</si>
  <si>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</si>
  <si>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</si>
  <si>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</si>
  <si>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</si>
  <si>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</si>
  <si>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</si>
  <si>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</si>
  <si>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</si>
  <si>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</si>
  <si>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</si>
  <si>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</si>
  <si>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</si>
  <si>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</si>
  <si>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</si>
  <si>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</si>
  <si>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</si>
  <si>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</si>
  <si>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</si>
  <si>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</si>
  <si>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</si>
  <si>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</si>
  <si>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</si>
  <si>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</si>
  <si>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</si>
  <si>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</si>
  <si>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</si>
  <si>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</si>
  <si>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</si>
  <si>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</si>
  <si>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</si>
  <si>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</si>
  <si>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</si>
  <si>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</si>
  <si>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</si>
  <si>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</si>
  <si>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</si>
  <si>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</si>
  <si>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</si>
  <si>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</si>
  <si>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</si>
  <si>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</si>
  <si>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</si>
  <si>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</si>
  <si>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</si>
  <si>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</si>
  <si>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</si>
  <si>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</si>
  <si>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</si>
  <si>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</si>
  <si>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</si>
  <si>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</si>
  <si>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</si>
  <si>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</si>
  <si>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</si>
  <si>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</si>
  <si>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</si>
  <si>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</si>
  <si>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</si>
  <si>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</si>
  <si>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</si>
  <si>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</si>
  <si>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</si>
  <si>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</si>
  <si>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</si>
  <si>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</si>
  <si>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</si>
  <si>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</si>
  <si>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</si>
  <si>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</si>
  <si>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</si>
  <si>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</si>
  <si>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</si>
  <si>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</si>
  <si>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</si>
  <si>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</si>
  <si>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</si>
  <si>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</si>
  <si>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</si>
  <si>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</si>
  <si>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</si>
  <si>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</si>
  <si>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</si>
  <si>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</si>
  <si>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</si>
  <si>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</si>
  <si>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</si>
  <si>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</si>
  <si>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</si>
  <si>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</si>
  <si>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</si>
  <si>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</si>
  <si>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</si>
  <si>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</si>
  <si>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</si>
  <si>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</si>
  <si>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</si>
  <si>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</si>
  <si>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</si>
  <si>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</si>
  <si>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</si>
  <si>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</si>
  <si>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</si>
  <si>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</si>
  <si>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</si>
  <si>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</si>
  <si>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</si>
  <si>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</si>
  <si>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</si>
  <si>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</si>
  <si>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</si>
  <si>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</si>
  <si>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</si>
  <si>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</si>
  <si>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</si>
  <si>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</si>
  <si>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</si>
  <si>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</si>
  <si>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</si>
  <si>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</si>
  <si>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</si>
  <si>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</si>
  <si>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</si>
  <si>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</si>
  <si>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</si>
  <si>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</si>
  <si>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</si>
  <si>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</si>
  <si>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</si>
  <si>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</si>
  <si>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</si>
  <si>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</si>
  <si>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</si>
  <si>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</si>
  <si>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</si>
  <si>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</si>
  <si>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</si>
  <si>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</si>
  <si>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</si>
  <si>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</si>
  <si>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</si>
  <si>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</si>
  <si>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</si>
  <si>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</si>
  <si>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</si>
  <si>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</si>
  <si>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</si>
  <si>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</si>
  <si>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</si>
  <si>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</si>
  <si>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</si>
  <si>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</si>
  <si>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</si>
  <si>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</si>
  <si>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</si>
  <si>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</si>
  <si>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</si>
  <si>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</si>
  <si>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</si>
  <si>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</si>
  <si>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</si>
  <si>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</si>
  <si>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</si>
  <si>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</si>
  <si>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</si>
  <si>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</si>
  <si>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</si>
  <si>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</si>
  <si>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</si>
  <si>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</si>
  <si>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</si>
  <si>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</si>
  <si>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</si>
  <si>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</si>
  <si>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</si>
  <si>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</si>
  <si>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</si>
  <si>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</si>
  <si>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</si>
  <si>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</si>
  <si>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</si>
  <si>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</si>
  <si>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</si>
  <si>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</si>
  <si>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</si>
  <si>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</si>
  <si>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</si>
  <si>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</si>
  <si>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</si>
  <si>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</si>
  <si>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</si>
  <si>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</si>
  <si>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</si>
  <si>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</si>
  <si>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</si>
  <si>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</si>
  <si>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</si>
  <si>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</si>
  <si>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</si>
  <si>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</si>
  <si>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</si>
  <si>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</si>
  <si>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</si>
  <si>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</si>
  <si>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</si>
  <si>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</si>
  <si>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</si>
  <si>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</si>
  <si>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</si>
  <si>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</si>
  <si>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</si>
  <si>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</si>
  <si>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</si>
  <si>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</si>
  <si>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</si>
  <si>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</si>
  <si>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</si>
  <si>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</si>
  <si>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</si>
  <si>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</si>
  <si>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</si>
  <si>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</si>
  <si>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</si>
  <si>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</si>
  <si>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</si>
  <si>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</si>
  <si>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</si>
  <si>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</si>
  <si>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</si>
  <si>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</si>
  <si>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</si>
  <si>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</si>
  <si>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</si>
  <si>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</si>
  <si>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</si>
  <si>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</si>
  <si>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</si>
  <si>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</si>
  <si>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</si>
  <si>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</si>
  <si>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</si>
  <si>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</si>
  <si>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</si>
  <si>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</si>
  <si>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</si>
  <si>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</si>
  <si>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</si>
  <si>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</si>
  <si>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</si>
  <si>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</si>
  <si>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</si>
  <si>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</si>
  <si>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</si>
  <si>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</si>
  <si>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</si>
  <si>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</si>
  <si>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</si>
  <si>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</si>
  <si>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</si>
  <si>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</si>
  <si>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</si>
  <si>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</si>
  <si>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</si>
  <si>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</si>
  <si>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</si>
  <si>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</si>
  <si>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</si>
  <si>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</si>
  <si>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</si>
  <si>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</si>
  <si>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</si>
  <si>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</si>
  <si>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</si>
  <si>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</si>
  <si>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</si>
  <si>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</si>
  <si>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</si>
  <si>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</si>
  <si>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</si>
  <si>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</si>
  <si>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</si>
  <si>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</si>
  <si>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</si>
  <si>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</si>
  <si>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</si>
  <si>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</si>
  <si>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</si>
  <si>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</si>
  <si>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</si>
  <si>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</si>
  <si>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</si>
  <si>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</si>
  <si>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</si>
  <si>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</si>
  <si>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</si>
  <si>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</si>
  <si>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</si>
  <si>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</si>
  <si>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</si>
  <si>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</si>
  <si>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</si>
  <si>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</si>
  <si>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</si>
  <si>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</si>
  <si>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</si>
  <si>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</si>
  <si>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</si>
  <si>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</si>
  <si>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</si>
  <si>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</si>
  <si>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</si>
  <si>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</si>
  <si>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</si>
  <si>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</si>
  <si>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</si>
  <si>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</si>
  <si>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</si>
  <si>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</si>
  <si>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</si>
  <si>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</si>
  <si>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</si>
  <si>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</si>
  <si>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</si>
  <si>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</si>
  <si>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</si>
  <si>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</si>
  <si>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</si>
  <si>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</si>
  <si>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</si>
  <si>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</si>
  <si>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</si>
  <si>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</si>
  <si>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</si>
  <si>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</si>
  <si>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</si>
  <si>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</si>
  <si>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</si>
  <si>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</si>
  <si>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</si>
  <si>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</si>
  <si>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</si>
  <si>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</si>
  <si>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</si>
  <si>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</si>
  <si>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</si>
  <si>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</si>
  <si>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</si>
  <si>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</si>
  <si>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</si>
  <si>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</si>
  <si>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</si>
  <si>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</si>
  <si>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</si>
  <si>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</si>
  <si>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</si>
  <si>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</si>
  <si>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</si>
  <si>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</si>
  <si>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</si>
  <si>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</si>
  <si>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</si>
  <si>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</si>
  <si>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</si>
  <si>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</si>
  <si>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</si>
  <si>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</si>
  <si>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</si>
  <si>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</si>
  <si>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</si>
  <si>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</si>
  <si>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</si>
  <si>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</si>
  <si>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</si>
  <si>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</si>
  <si>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</si>
  <si>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</si>
  <si>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</si>
  <si>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</si>
  <si>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</si>
  <si>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</si>
  <si>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</si>
  <si>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</si>
  <si>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</si>
  <si>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</si>
  <si>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</si>
  <si>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</si>
  <si>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</si>
  <si>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</si>
  <si>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</si>
  <si>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</si>
  <si>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</si>
  <si>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</si>
  <si>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</si>
  <si>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</si>
  <si>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</si>
  <si>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</si>
  <si>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</si>
  <si>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</si>
  <si>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</si>
  <si>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</si>
  <si>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</si>
  <si>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</si>
  <si>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</si>
  <si>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</si>
  <si>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</si>
  <si>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</si>
  <si>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</si>
  <si>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</si>
  <si>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</si>
  <si>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</si>
  <si>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</si>
  <si>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</si>
  <si>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</si>
  <si>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</si>
  <si>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</si>
  <si>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</si>
  <si>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</si>
  <si>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</si>
  <si>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</si>
  <si>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</si>
  <si>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</si>
  <si>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</si>
  <si>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</si>
  <si>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</si>
  <si>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</si>
  <si>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</si>
  <si>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</si>
  <si>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</si>
  <si>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</si>
  <si>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</si>
  <si>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</si>
  <si>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</si>
  <si>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</si>
  <si>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</si>
  <si>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</si>
  <si>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</si>
  <si>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</si>
  <si>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</si>
  <si>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</si>
  <si>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</si>
  <si>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</si>
  <si>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</si>
  <si>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</si>
  <si>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</si>
  <si>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</si>
  <si>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</si>
  <si>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</si>
  <si>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</si>
  <si>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</si>
  <si>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</si>
  <si>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</si>
  <si>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</si>
  <si>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</si>
  <si>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</si>
  <si>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</si>
  <si>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</si>
  <si>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</si>
  <si>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</si>
  <si>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</si>
  <si>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</si>
  <si>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</si>
  <si>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</si>
  <si>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</si>
  <si>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</si>
  <si>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</si>
  <si>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</si>
  <si>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</si>
  <si>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</si>
  <si>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</si>
  <si>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</si>
  <si>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</si>
  <si>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</si>
  <si>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</si>
  <si>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</si>
  <si>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</si>
  <si>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</si>
  <si>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</si>
  <si>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</si>
  <si>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</si>
  <si>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</si>
  <si>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</si>
  <si>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</si>
  <si>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</si>
  <si>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</si>
  <si>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</si>
  <si>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</si>
  <si>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</si>
  <si>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</si>
  <si>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</si>
  <si>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</si>
  <si>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</si>
  <si>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</si>
  <si>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</si>
  <si>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</si>
  <si>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</si>
  <si>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</si>
  <si>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</si>
  <si>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</si>
  <si>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</si>
  <si>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</si>
  <si>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</si>
  <si>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</si>
  <si>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</si>
  <si>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</si>
  <si>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</si>
  <si>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</si>
  <si>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</si>
  <si>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</si>
  <si>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</si>
  <si>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</si>
  <si>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</si>
  <si>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</si>
  <si>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</si>
  <si>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</si>
  <si>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</si>
  <si>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</si>
  <si>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</si>
  <si>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</si>
  <si>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</si>
  <si>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</si>
  <si>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</si>
  <si>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</si>
  <si>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</si>
  <si>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</si>
  <si>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</si>
  <si>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</si>
  <si>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</si>
  <si>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</si>
  <si>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</si>
  <si>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</si>
  <si>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</si>
  <si>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</si>
  <si>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</si>
  <si>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</si>
  <si>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</si>
  <si>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</si>
  <si>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</si>
  <si>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</si>
  <si>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</si>
  <si>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</si>
  <si>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</si>
  <si>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</si>
  <si>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</si>
  <si>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</si>
  <si>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</si>
  <si>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</si>
  <si>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</si>
  <si>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</si>
  <si>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</si>
  <si>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</si>
  <si>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</si>
  <si>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</si>
  <si>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</si>
  <si>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</si>
  <si>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</si>
  <si>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</si>
  <si>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</si>
  <si>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</si>
  <si>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</si>
  <si>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</si>
  <si>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</si>
  <si>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</si>
  <si>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</si>
  <si>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</si>
  <si>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</si>
  <si>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</si>
  <si>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</si>
  <si>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</si>
  <si>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</si>
  <si>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</si>
  <si>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</si>
  <si>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</si>
  <si>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</si>
  <si>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</si>
  <si>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</si>
  <si>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</si>
  <si>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</si>
  <si>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</si>
  <si>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</si>
  <si>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</si>
  <si>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</si>
  <si>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</si>
  <si>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</si>
  <si>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</si>
  <si>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</si>
  <si>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</si>
  <si>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</si>
  <si>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</si>
  <si>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</si>
  <si>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</si>
  <si>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</si>
  <si>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</si>
  <si>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</si>
  <si>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</si>
  <si>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</si>
  <si>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</si>
  <si>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</si>
  <si>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</si>
  <si>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</si>
  <si>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</si>
  <si>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</si>
  <si>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</si>
  <si>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</si>
  <si>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</si>
  <si>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</si>
  <si>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</si>
  <si>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</si>
  <si>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</si>
  <si>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</si>
  <si>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</si>
  <si>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</si>
  <si>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</si>
  <si>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</si>
  <si>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</si>
  <si>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</si>
  <si>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</si>
  <si>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</si>
  <si>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</si>
  <si>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</si>
  <si>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</si>
  <si>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</si>
  <si>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</si>
  <si>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</si>
  <si>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</si>
  <si>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</si>
  <si>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</si>
  <si>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</si>
  <si>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</si>
  <si>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</si>
  <si>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</si>
  <si>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</si>
  <si>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</si>
  <si>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</si>
  <si>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</si>
  <si>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</si>
  <si>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</si>
  <si>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</si>
  <si>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</si>
  <si>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</si>
  <si>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</si>
  <si>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</si>
  <si>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</si>
  <si>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</si>
  <si>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</si>
  <si>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</si>
  <si>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</si>
  <si>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</si>
  <si>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</si>
  <si>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</si>
  <si>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</si>
  <si>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</si>
  <si>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</si>
  <si>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</si>
  <si>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</si>
  <si>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</si>
  <si>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</si>
  <si>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</si>
  <si>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</si>
  <si>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</si>
  <si>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</si>
  <si>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</si>
  <si>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</si>
  <si>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</si>
  <si>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</si>
  <si>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</si>
  <si>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</si>
  <si>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</si>
  <si>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</si>
  <si>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</si>
  <si>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</si>
  <si>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</si>
  <si>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</si>
  <si>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</si>
  <si>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</si>
  <si>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</si>
  <si>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</si>
  <si>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</si>
  <si>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</si>
  <si>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</si>
  <si>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</si>
  <si>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</si>
  <si>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</si>
  <si>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</si>
  <si>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</si>
  <si>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</si>
  <si>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</si>
  <si>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</si>
  <si>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</si>
  <si>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</si>
  <si>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</si>
  <si>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</si>
  <si>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</si>
  <si>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</si>
  <si>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</si>
  <si>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</si>
  <si>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</si>
  <si>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</si>
  <si>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</si>
  <si>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</si>
  <si>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</si>
  <si>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</si>
  <si>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</si>
  <si>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</si>
  <si>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</si>
  <si>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</si>
  <si>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</si>
  <si>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</si>
  <si>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</si>
  <si>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</si>
  <si>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</si>
  <si>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</si>
  <si>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</si>
  <si>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</si>
  <si>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</si>
  <si>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</si>
  <si>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</si>
  <si>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</si>
  <si>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</si>
  <si>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</si>
  <si>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</si>
  <si>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</si>
  <si>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</si>
  <si>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</si>
  <si>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</si>
  <si>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</si>
  <si>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</si>
  <si>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</si>
  <si>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</si>
  <si>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</si>
  <si>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</si>
  <si>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</si>
  <si>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</si>
  <si>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</si>
  <si>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</si>
  <si>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</si>
  <si>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</si>
  <si>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</si>
  <si>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</si>
  <si>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</si>
  <si>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</si>
  <si>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</si>
  <si>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</si>
  <si>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</si>
  <si>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</si>
  <si>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</si>
  <si>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</si>
  <si>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</si>
  <si>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</si>
  <si>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</si>
  <si>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</si>
  <si>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</si>
  <si>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</si>
  <si>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</si>
  <si>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</si>
  <si>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</si>
  <si>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</si>
  <si>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</si>
  <si>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</si>
  <si>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</si>
  <si>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</si>
  <si>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</si>
  <si>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</si>
  <si>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</si>
  <si>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</si>
  <si>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</si>
  <si>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</si>
  <si>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</si>
  <si>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</si>
  <si>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</si>
  <si>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</si>
  <si>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</si>
  <si>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</si>
  <si>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</si>
  <si>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</si>
  <si>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</si>
  <si>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</si>
  <si>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</si>
  <si>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</si>
  <si>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</si>
  <si>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</si>
  <si>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</si>
  <si>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</si>
  <si>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</si>
  <si>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</si>
  <si>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</si>
  <si>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</si>
  <si>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</si>
  <si>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</si>
  <si>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</si>
  <si>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</si>
  <si>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</si>
  <si>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</si>
  <si>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</si>
  <si>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</si>
  <si>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</si>
  <si>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</si>
  <si>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</si>
  <si>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</si>
  <si>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</si>
  <si>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</si>
  <si>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</si>
  <si>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</si>
  <si>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</si>
  <si>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</si>
  <si>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</si>
  <si>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</si>
  <si>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</si>
  <si>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</si>
  <si>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</si>
  <si>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</si>
  <si>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</si>
  <si>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</si>
  <si>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</si>
  <si>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</si>
  <si>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</si>
  <si>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</si>
  <si>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</si>
  <si>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</si>
  <si>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</si>
  <si>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</si>
  <si>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</si>
  <si>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</si>
  <si>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</si>
  <si>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</si>
  <si>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</si>
  <si>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</si>
  <si>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</si>
  <si>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</si>
  <si>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</si>
  <si>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</si>
  <si>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</si>
  <si>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</si>
  <si>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</si>
  <si>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</si>
  <si>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</si>
  <si>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</si>
  <si>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</si>
  <si>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</si>
  <si>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</si>
  <si>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</si>
  <si>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</si>
  <si>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</si>
  <si>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</si>
  <si>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</si>
  <si>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</si>
  <si>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</si>
  <si>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</si>
  <si>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</si>
  <si>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</si>
  <si>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</si>
  <si>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</si>
  <si>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</si>
  <si>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</si>
  <si>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</si>
  <si>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</si>
  <si>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</si>
  <si>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</si>
  <si>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</si>
  <si>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</si>
  <si>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</si>
  <si>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</si>
  <si>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</si>
  <si>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</si>
  <si>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</si>
  <si>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</si>
  <si>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</si>
  <si>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</si>
  <si>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</si>
  <si>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</si>
  <si>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</si>
  <si>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</si>
  <si>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</si>
  <si>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</si>
  <si>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</si>
  <si>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</si>
  <si>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</si>
  <si>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</si>
  <si>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</si>
  <si>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</si>
  <si>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</si>
  <si>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</si>
  <si>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</si>
  <si>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</si>
  <si>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</si>
  <si>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</si>
  <si>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</si>
  <si>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</si>
  <si>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</si>
  <si>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</si>
  <si>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</si>
  <si>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</si>
  <si>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</si>
  <si>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</si>
  <si>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</si>
  <si>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</si>
  <si>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</si>
  <si>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</si>
  <si>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</si>
  <si>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</si>
  <si>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</si>
  <si>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</si>
  <si>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</si>
  <si>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</si>
  <si>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</si>
  <si>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</si>
  <si>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</si>
  <si>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</si>
  <si>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</si>
  <si>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</si>
  <si>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</si>
  <si>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</si>
  <si>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</si>
  <si>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</si>
  <si>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</si>
  <si>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</si>
  <si>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</si>
  <si>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</si>
  <si>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</si>
  <si>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</si>
  <si>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</si>
  <si>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</si>
  <si>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</si>
  <si>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</si>
  <si>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</si>
  <si>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</si>
  <si>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</si>
  <si>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</si>
  <si>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</si>
  <si>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</si>
  <si>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</si>
  <si>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</si>
  <si>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</si>
  <si>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</si>
  <si>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</si>
  <si>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</si>
  <si>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</si>
  <si>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</si>
  <si>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</si>
  <si>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</si>
  <si>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</si>
  <si>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</si>
  <si>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</si>
  <si>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</si>
  <si>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</si>
  <si>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</si>
  <si>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</si>
  <si>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</si>
  <si>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</si>
  <si>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</si>
  <si>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</si>
  <si>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</si>
  <si>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</si>
  <si>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</si>
  <si>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</si>
  <si>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</si>
  <si>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</si>
  <si>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</si>
  <si>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</si>
  <si>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</si>
  <si>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</si>
  <si>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</si>
  <si>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</si>
  <si>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</si>
  <si>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</si>
  <si>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</si>
  <si>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</si>
  <si>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</si>
  <si>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</si>
  <si>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</si>
  <si>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</si>
  <si>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</si>
  <si>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</si>
  <si>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</si>
  <si>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</si>
  <si>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</si>
  <si>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</si>
  <si>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</si>
  <si>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</si>
  <si>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</si>
  <si>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</si>
  <si>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</si>
  <si>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</si>
  <si>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</si>
  <si>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</si>
  <si>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</si>
  <si>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</si>
  <si>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</si>
  <si>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</si>
  <si>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</si>
  <si>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</si>
  <si>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</si>
  <si>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</si>
  <si>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</si>
  <si>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</si>
  <si>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</si>
  <si>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</si>
  <si>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</si>
  <si>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</si>
  <si>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</si>
  <si>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</si>
  <si>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</si>
  <si>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</si>
  <si>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</si>
  <si>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</si>
  <si>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</si>
  <si>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</si>
  <si>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</si>
  <si>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</si>
  <si>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</si>
  <si>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</si>
  <si>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</si>
  <si>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</si>
  <si>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</si>
  <si>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</si>
  <si>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</si>
  <si>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</si>
  <si>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</si>
  <si>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</si>
  <si>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</si>
  <si>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</si>
  <si>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</si>
  <si>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</si>
  <si>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</si>
  <si>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</si>
  <si>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</si>
  <si>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</si>
  <si>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</si>
  <si>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</si>
  <si>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</si>
  <si>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</si>
  <si>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</si>
  <si>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</si>
  <si>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</si>
  <si>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</si>
  <si>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</si>
  <si>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</si>
  <si>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</si>
  <si>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</si>
  <si>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</si>
  <si>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</si>
  <si>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</si>
  <si>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</si>
  <si>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</si>
  <si>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</si>
  <si>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</si>
  <si>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</si>
  <si>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</si>
  <si>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</si>
  <si>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</si>
  <si>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</si>
  <si>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</si>
  <si>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</si>
  <si>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</si>
  <si>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</si>
  <si>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</si>
  <si>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</si>
  <si>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</si>
  <si>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</si>
  <si>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</si>
  <si>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</si>
  <si>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</si>
  <si>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</si>
  <si>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</si>
  <si>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</si>
  <si>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</si>
  <si>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</si>
  <si>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</si>
  <si>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</si>
  <si>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</si>
  <si>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</si>
  <si>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</si>
  <si>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</si>
  <si>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</si>
  <si>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</si>
  <si>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</si>
  <si>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</si>
  <si>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</si>
  <si>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</si>
  <si>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</si>
  <si>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</si>
  <si>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</si>
  <si>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</si>
  <si>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</si>
  <si>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</si>
  <si>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</si>
  <si>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</si>
  <si>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</si>
  <si>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</si>
  <si>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</si>
  <si>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</si>
  <si>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</si>
  <si>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</si>
  <si>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</si>
  <si>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</si>
  <si>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</si>
  <si>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</si>
  <si>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</si>
  <si>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</si>
  <si>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</si>
  <si>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</si>
  <si>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</si>
  <si>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</si>
  <si>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</si>
  <si>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</si>
  <si>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</si>
  <si>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</si>
  <si>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</si>
  <si>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</si>
  <si>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</si>
  <si>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</si>
  <si>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</si>
  <si>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</si>
  <si>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</si>
  <si>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</si>
  <si>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</si>
  <si>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</si>
  <si>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</si>
  <si>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</si>
  <si>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</si>
  <si>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</si>
  <si>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</si>
  <si>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</si>
  <si>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</si>
  <si>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</si>
  <si>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</si>
  <si>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</si>
  <si>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</si>
  <si>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</si>
  <si>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</si>
  <si>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</si>
  <si>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</si>
  <si>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</si>
  <si>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</si>
  <si>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</si>
  <si>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</si>
  <si>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</si>
  <si>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</si>
  <si>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</si>
  <si>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</si>
  <si>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</si>
  <si>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</si>
  <si>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</si>
  <si>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</si>
  <si>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</si>
  <si>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</si>
  <si>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</si>
  <si>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</si>
  <si>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</si>
  <si>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</si>
  <si>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</si>
  <si>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</si>
  <si>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</si>
  <si>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</si>
  <si>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</si>
  <si>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</si>
  <si>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</si>
  <si>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</si>
  <si>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</si>
  <si>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</si>
  <si>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</si>
  <si>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</si>
  <si>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</si>
  <si>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</si>
  <si>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</si>
  <si>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</si>
  <si>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</si>
  <si>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</si>
  <si>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</si>
  <si>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</si>
  <si>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</si>
  <si>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</si>
  <si>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</si>
  <si>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</si>
  <si>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</si>
  <si>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</si>
  <si>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</si>
  <si>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</si>
  <si>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</si>
  <si>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</si>
  <si>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</si>
  <si>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</si>
  <si>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</si>
  <si>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</si>
  <si>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</si>
  <si>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</si>
  <si>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</si>
  <si>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</si>
  <si>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</si>
  <si>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</si>
  <si>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</si>
  <si>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</si>
  <si>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</si>
  <si>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</si>
  <si>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</si>
  <si>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</si>
  <si>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</si>
  <si>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</si>
  <si>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</si>
  <si>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</si>
  <si>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</si>
  <si>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</si>
  <si>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</si>
  <si>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</si>
  <si>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</si>
  <si>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</si>
  <si>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</si>
  <si>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</si>
  <si>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</si>
  <si>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</si>
  <si>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</si>
  <si>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</si>
  <si>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</si>
  <si>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</si>
  <si>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</si>
  <si>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</si>
  <si>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</si>
  <si>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</si>
  <si>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</si>
  <si>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</si>
  <si>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</si>
  <si>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</si>
  <si>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</si>
  <si>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</si>
  <si>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</si>
  <si>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</si>
  <si>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</si>
  <si>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</si>
  <si>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</si>
  <si>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</si>
  <si>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</si>
  <si>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</si>
  <si>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</si>
  <si>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</si>
  <si>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</si>
  <si>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</si>
  <si>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</si>
  <si>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</si>
  <si>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</si>
  <si>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</si>
  <si>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</si>
  <si>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</si>
  <si>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</si>
  <si>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</si>
  <si>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</si>
  <si>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</si>
  <si>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</si>
  <si>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</si>
  <si>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</si>
  <si>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</si>
  <si>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</si>
  <si>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</si>
  <si>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</si>
  <si>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</si>
  <si>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</si>
  <si>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</si>
  <si>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</si>
  <si>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</si>
  <si>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</si>
  <si>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</si>
  <si>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</si>
  <si>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</si>
  <si>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</si>
  <si>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</si>
  <si>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</si>
  <si>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</si>
  <si>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</si>
  <si>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</si>
  <si>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</si>
  <si>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</si>
  <si>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</si>
  <si>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</si>
  <si>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</si>
  <si>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</si>
  <si>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</si>
  <si>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</si>
  <si>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</si>
  <si>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</si>
  <si>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</si>
  <si>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</si>
  <si>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</si>
  <si>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</si>
  <si>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</si>
  <si>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</si>
  <si>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</si>
  <si>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</si>
  <si>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</si>
  <si>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</si>
  <si>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</si>
  <si>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</si>
  <si>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</si>
  <si>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</si>
  <si>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</si>
  <si>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</si>
  <si>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</si>
  <si>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</si>
  <si>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</si>
  <si>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</si>
  <si>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</si>
  <si>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</si>
  <si>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</si>
  <si>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</si>
  <si>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</si>
  <si>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</si>
  <si>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</si>
  <si>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</si>
  <si>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</si>
  <si>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</si>
  <si>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</si>
  <si>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</si>
  <si>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</si>
  <si>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</si>
  <si>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</si>
  <si>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</si>
  <si>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</si>
  <si>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</si>
  <si>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</si>
  <si>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</si>
  <si>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</si>
  <si>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</si>
  <si>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</si>
  <si>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</si>
  <si>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</si>
  <si>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</si>
  <si>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</si>
  <si>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</si>
  <si>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</si>
  <si>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</si>
  <si>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</si>
  <si>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</si>
  <si>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</si>
  <si>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</si>
  <si>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</si>
  <si>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</si>
  <si>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</si>
  <si>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</si>
  <si>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</si>
  <si>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</si>
  <si>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</si>
  <si>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</si>
  <si>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</si>
  <si>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</si>
  <si>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</si>
  <si>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</si>
  <si>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</si>
  <si>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</si>
  <si>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</si>
  <si>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</si>
  <si>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</si>
  <si>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</si>
  <si>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</si>
  <si>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</si>
  <si>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</si>
  <si>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</si>
  <si>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</si>
  <si>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</si>
  <si>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</si>
  <si>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</si>
  <si>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</si>
  <si>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</si>
  <si>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</si>
  <si>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</si>
  <si>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</si>
  <si>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</si>
  <si>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</si>
  <si>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</si>
  <si>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</si>
  <si>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</si>
  <si>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</si>
  <si>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</si>
  <si>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</si>
  <si>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</si>
  <si>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</si>
  <si>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</si>
  <si>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</si>
  <si>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</si>
  <si>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</si>
  <si>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</si>
  <si>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</si>
  <si>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</si>
  <si>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</si>
  <si>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</si>
  <si>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</si>
  <si>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</si>
  <si>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</si>
  <si>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</si>
  <si>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</si>
  <si>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</si>
  <si>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</si>
  <si>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</si>
  <si>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</si>
  <si>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</si>
  <si>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</si>
  <si>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</si>
  <si>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</si>
  <si>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</si>
  <si>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</si>
  <si>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</si>
  <si>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</si>
  <si>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</si>
  <si>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</si>
  <si>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</si>
  <si>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</si>
  <si>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</si>
  <si>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</si>
  <si>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</si>
  <si>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</si>
  <si>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</si>
  <si>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</si>
  <si>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</si>
  <si>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</si>
  <si>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</si>
  <si>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</si>
  <si>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</si>
  <si>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</si>
  <si>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</si>
  <si>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</si>
  <si>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</si>
  <si>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</si>
  <si>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</si>
  <si>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</si>
  <si>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</si>
  <si>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</si>
  <si>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</si>
  <si>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</si>
  <si>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</si>
  <si>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</si>
  <si>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</si>
  <si>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</si>
  <si>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</si>
  <si>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</si>
  <si>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</si>
  <si>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</si>
  <si>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</si>
  <si>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</si>
  <si>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</si>
  <si>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</si>
  <si>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</si>
  <si>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</si>
  <si>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</si>
  <si>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</si>
  <si>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</si>
  <si>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</si>
  <si>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</si>
  <si>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</si>
  <si>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</si>
  <si>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</si>
  <si>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</si>
  <si>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</si>
  <si>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</si>
  <si>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</si>
  <si>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</si>
  <si>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</si>
  <si>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</si>
  <si>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</si>
  <si>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</si>
  <si>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</si>
  <si>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</si>
  <si>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</si>
  <si>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</si>
  <si>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</si>
  <si>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</si>
  <si>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</si>
  <si>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</si>
  <si>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</si>
  <si>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</si>
  <si>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</si>
  <si>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</si>
  <si>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</si>
  <si>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</si>
  <si>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</si>
  <si>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</si>
  <si>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</si>
  <si>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</si>
  <si>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</si>
  <si>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</si>
  <si>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</si>
  <si>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</si>
  <si>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</si>
  <si>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</si>
  <si>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</si>
  <si>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</si>
  <si>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</si>
  <si>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</si>
  <si>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</si>
  <si>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</si>
  <si>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</si>
  <si>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</si>
  <si>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</si>
  <si>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</si>
  <si>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</si>
  <si>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</si>
  <si>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</si>
  <si>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</si>
  <si>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</si>
  <si>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</si>
  <si>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</si>
  <si>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</si>
  <si>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</si>
  <si>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</si>
  <si>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</si>
  <si>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</si>
  <si>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</si>
  <si>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</si>
  <si>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</si>
  <si>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</si>
  <si>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</si>
  <si>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</si>
  <si>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</si>
  <si>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</si>
  <si>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</si>
  <si>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</si>
  <si>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</si>
  <si>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</si>
  <si>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</si>
  <si>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</si>
  <si>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</si>
  <si>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</si>
  <si>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</si>
  <si>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</si>
  <si>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</si>
  <si>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</si>
  <si>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</si>
  <si>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</si>
  <si>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</si>
  <si>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</si>
  <si>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</si>
  <si>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</si>
  <si>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</si>
  <si>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</si>
  <si>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</si>
  <si>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</si>
  <si>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</si>
  <si>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</si>
  <si>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</si>
  <si>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</si>
  <si>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</si>
  <si>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</si>
  <si>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</si>
  <si>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</si>
  <si>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</si>
  <si>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</si>
  <si>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</si>
  <si>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</si>
  <si>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</si>
  <si>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</si>
  <si>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</si>
  <si>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</si>
  <si>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</si>
  <si>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</si>
  <si>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</si>
  <si>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</si>
  <si>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</si>
  <si>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</si>
  <si>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</si>
  <si>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</si>
  <si>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</si>
  <si>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</si>
  <si>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</si>
  <si>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</si>
  <si>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</si>
  <si>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</si>
  <si>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</si>
  <si>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</si>
  <si>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</si>
  <si>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</si>
  <si>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</si>
  <si>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</si>
  <si>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</si>
  <si>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</si>
  <si>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</si>
  <si>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</si>
  <si>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</si>
  <si>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</si>
  <si>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</si>
  <si>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</si>
  <si>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</si>
  <si>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</si>
  <si>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</si>
  <si>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</si>
  <si>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</si>
  <si>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</si>
  <si>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</si>
  <si>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</si>
  <si>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</si>
  <si>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</si>
  <si>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</si>
  <si>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</si>
  <si>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</si>
  <si>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</si>
  <si>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</si>
  <si>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</si>
  <si>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</si>
  <si>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</si>
  <si>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</si>
  <si>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</si>
  <si>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</si>
  <si>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</si>
  <si>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</si>
  <si>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</si>
  <si>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</si>
  <si>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</si>
  <si>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</si>
  <si>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</si>
  <si>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</si>
  <si>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</si>
  <si>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</si>
  <si>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</si>
  <si>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</si>
  <si>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</si>
  <si>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</si>
  <si>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</si>
  <si>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</si>
  <si>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</si>
  <si>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</si>
  <si>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</si>
  <si>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</si>
  <si>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</si>
  <si>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</si>
  <si>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</si>
  <si>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</si>
  <si>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</si>
  <si>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</si>
  <si>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</si>
  <si>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</si>
  <si>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</si>
  <si>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</si>
  <si>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</si>
  <si>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</si>
  <si>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</si>
  <si>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</si>
  <si>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</si>
  <si>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</si>
  <si>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</si>
  <si>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</si>
  <si>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</si>
  <si>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</si>
  <si>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</si>
  <si>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</si>
  <si>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</si>
  <si>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</si>
  <si>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</si>
  <si>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</si>
  <si>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</si>
  <si>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</si>
  <si>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</si>
  <si>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</si>
  <si>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</si>
  <si>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</si>
  <si>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</si>
  <si>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</si>
  <si>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</si>
  <si>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</si>
  <si>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</si>
  <si>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</si>
  <si>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</si>
  <si>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</si>
  <si>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</si>
  <si>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</si>
  <si>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</si>
  <si>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</si>
  <si>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</si>
  <si>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</si>
  <si>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</si>
  <si>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</si>
  <si>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</si>
  <si>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</si>
  <si>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</si>
  <si>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</si>
  <si>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</si>
  <si>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</si>
  <si>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</si>
  <si>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</si>
  <si>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</si>
  <si>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</si>
  <si>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</si>
  <si>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</si>
  <si>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</si>
  <si>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</si>
  <si>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</si>
  <si>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</si>
  <si>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</si>
  <si>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</si>
  <si>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</si>
  <si>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</si>
  <si>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</si>
  <si>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</si>
  <si>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</si>
  <si>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</si>
  <si>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</si>
  <si>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</si>
  <si>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</si>
  <si>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</si>
  <si>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</si>
  <si>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</si>
  <si>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</si>
  <si>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</si>
  <si>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</si>
  <si>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</si>
  <si>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</si>
  <si>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</si>
  <si>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</si>
  <si>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</si>
  <si>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</si>
  <si>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</si>
  <si>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</si>
  <si>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</si>
  <si>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</si>
  <si>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</si>
  <si>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</si>
  <si>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</si>
  <si>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</si>
  <si>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</si>
  <si>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</si>
  <si>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</si>
  <si>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</si>
  <si>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</si>
  <si>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</si>
  <si>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</si>
  <si>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</si>
  <si>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</si>
  <si>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</si>
  <si>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</si>
  <si>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</si>
  <si>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</si>
  <si>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</si>
  <si>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</si>
  <si>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</si>
  <si>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</si>
  <si>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</si>
  <si>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</si>
  <si>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</si>
  <si>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</si>
  <si>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</si>
  <si>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</si>
  <si>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</si>
  <si>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</si>
  <si>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</si>
  <si>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</si>
  <si>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</si>
  <si>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</si>
  <si>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</si>
  <si>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</si>
  <si>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</si>
  <si>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</si>
  <si>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</si>
  <si>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</si>
  <si>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</si>
  <si>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</si>
  <si>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</si>
  <si>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</si>
  <si>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</si>
  <si>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</si>
  <si>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</si>
  <si>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</si>
  <si>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</si>
  <si>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</si>
  <si>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</si>
  <si>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</si>
  <si>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</si>
  <si>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</si>
  <si>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</si>
  <si>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</si>
  <si>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</si>
  <si>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</si>
  <si>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</si>
  <si>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</si>
  <si>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</si>
  <si>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</si>
  <si>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</si>
  <si>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</si>
  <si>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</si>
  <si>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</si>
  <si>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</si>
  <si>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</si>
  <si>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</si>
  <si>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</si>
  <si>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</si>
  <si>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</si>
  <si>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</si>
  <si>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</si>
  <si>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</si>
  <si>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</si>
  <si>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</si>
  <si>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</si>
  <si>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</si>
  <si>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</si>
  <si>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</si>
  <si>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</si>
  <si>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</si>
  <si>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</si>
  <si>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</si>
  <si>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</si>
  <si>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</si>
  <si>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</si>
  <si>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</si>
  <si>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</si>
  <si>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</si>
  <si>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</si>
  <si>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</si>
  <si>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</si>
  <si>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</si>
  <si>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</si>
  <si>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</si>
  <si>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</si>
  <si>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</si>
  <si>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</si>
  <si>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</si>
  <si>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</si>
  <si>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</si>
  <si>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</si>
  <si>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</si>
  <si>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</si>
  <si>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</si>
  <si>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</si>
  <si>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</si>
  <si>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</si>
  <si>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</si>
  <si>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</si>
  <si>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</si>
  <si>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</si>
  <si>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</si>
  <si>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</si>
  <si>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</si>
  <si>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</si>
  <si>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</si>
  <si>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</si>
  <si>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</si>
  <si>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</si>
  <si>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</si>
  <si>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</si>
  <si>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</si>
  <si>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</si>
  <si>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</si>
  <si>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</si>
  <si>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</si>
  <si>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</si>
  <si>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</si>
  <si>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</si>
  <si>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</si>
  <si>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</si>
  <si>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</si>
  <si>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</si>
  <si>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</si>
  <si>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</si>
  <si>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</si>
  <si>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</si>
  <si>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</si>
  <si>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</si>
  <si>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</si>
  <si>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</si>
  <si>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</si>
  <si>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</si>
  <si>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</si>
  <si>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</si>
  <si>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</si>
  <si>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</si>
  <si>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</si>
  <si>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</si>
  <si>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</si>
  <si>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</si>
  <si>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</si>
  <si>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</si>
  <si>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</si>
  <si>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</si>
  <si>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</si>
  <si>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</si>
  <si>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</si>
  <si>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</si>
  <si>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</si>
  <si>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</si>
  <si>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</si>
  <si>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</si>
  <si>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</si>
  <si>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</si>
  <si>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</si>
  <si>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</si>
  <si>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</si>
  <si>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</si>
  <si>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</si>
  <si>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</si>
  <si>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</si>
  <si>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</si>
  <si>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</si>
  <si>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</si>
  <si>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</si>
  <si>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</si>
  <si>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</si>
  <si>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</si>
  <si>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</si>
  <si>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</si>
  <si>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</si>
  <si>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</si>
  <si>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</si>
  <si>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</si>
  <si>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</si>
  <si>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</si>
  <si>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</si>
  <si>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</si>
  <si>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</si>
  <si>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</si>
  <si>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</si>
  <si>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</si>
  <si>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</si>
  <si>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</si>
  <si>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</si>
  <si>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</si>
  <si>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</si>
  <si>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</si>
  <si>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</si>
  <si>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</si>
  <si>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</si>
  <si>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</si>
  <si>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</si>
  <si>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</si>
  <si>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</si>
  <si>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</si>
  <si>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</si>
  <si>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</si>
  <si>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</si>
  <si>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</si>
  <si>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</si>
  <si>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</si>
  <si>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</si>
  <si>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</si>
  <si>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</si>
  <si>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</si>
  <si>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</si>
  <si>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</si>
  <si>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</si>
  <si>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</si>
  <si>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</si>
  <si>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</si>
  <si>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</si>
  <si>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</si>
  <si>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</si>
  <si>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</si>
  <si>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</si>
  <si>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</si>
  <si>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</si>
  <si>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</si>
  <si>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</si>
  <si>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</si>
  <si>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</si>
  <si>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</si>
  <si>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</si>
  <si>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</si>
  <si>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</si>
  <si>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</si>
  <si>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</si>
  <si>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</si>
  <si>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</si>
  <si>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</si>
  <si>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</si>
  <si>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</si>
  <si>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</si>
  <si>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</si>
  <si>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</si>
  <si>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</si>
  <si>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</si>
  <si>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</si>
  <si>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</si>
  <si>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</si>
  <si>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</si>
  <si>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</si>
  <si>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</si>
  <si>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</si>
  <si>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</si>
  <si>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</si>
  <si>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</si>
  <si>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</si>
  <si>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</si>
  <si>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</si>
  <si>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</si>
  <si>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</si>
  <si>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</si>
  <si>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</si>
  <si>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</si>
  <si>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</si>
  <si>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</si>
  <si>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</si>
  <si>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</si>
  <si>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</si>
  <si>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</si>
  <si>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</si>
  <si>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</si>
  <si>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</si>
  <si>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</si>
  <si>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</si>
  <si>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</si>
  <si>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</si>
  <si>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</si>
  <si>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</si>
  <si>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</si>
  <si>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</si>
  <si>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</si>
  <si>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</si>
  <si>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</si>
  <si>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</si>
  <si>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</si>
  <si>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</si>
  <si>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</si>
  <si>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</si>
  <si>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</si>
  <si>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</si>
  <si>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</si>
  <si>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</si>
  <si>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</si>
  <si>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</si>
  <si>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</si>
  <si>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</si>
  <si>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</si>
  <si>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</si>
  <si>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</si>
  <si>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</si>
  <si>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</si>
  <si>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</si>
  <si>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</si>
  <si>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</si>
  <si>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</si>
  <si>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</si>
  <si>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</si>
  <si>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</si>
  <si>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</si>
  <si>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</si>
  <si>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</si>
  <si>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</si>
  <si>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</si>
  <si>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</si>
  <si>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</si>
  <si>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</si>
  <si>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</si>
  <si>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</si>
  <si>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</si>
  <si>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</si>
  <si>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</si>
  <si>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</si>
  <si>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</si>
  <si>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</si>
  <si>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</si>
  <si>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</si>
  <si>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</si>
  <si>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</si>
  <si>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</si>
  <si>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</si>
  <si>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</si>
  <si>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</si>
  <si>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</si>
  <si>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</si>
  <si>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</si>
  <si>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</si>
  <si>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</si>
  <si>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</si>
  <si>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</si>
  <si>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</si>
  <si>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</si>
  <si>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</si>
  <si>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</si>
  <si>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</si>
  <si>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</si>
  <si>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</si>
  <si>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</si>
  <si>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</si>
  <si>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</si>
  <si>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</si>
  <si>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</si>
  <si>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</si>
  <si>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</si>
  <si>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</si>
  <si>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</si>
  <si>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</si>
  <si>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</si>
  <si>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</si>
  <si>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</si>
  <si>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</si>
  <si>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</si>
  <si>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</si>
  <si>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</si>
  <si>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</si>
  <si>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</si>
  <si>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</si>
  <si>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</si>
  <si>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</si>
  <si>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</si>
  <si>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</si>
  <si>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</si>
  <si>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</si>
  <si>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</si>
  <si>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</si>
  <si>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</si>
  <si>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</si>
  <si>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</si>
  <si>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</si>
  <si>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</si>
  <si>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</si>
  <si>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</si>
  <si>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</si>
  <si>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</si>
  <si>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</si>
  <si>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</si>
  <si>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</si>
  <si>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</si>
  <si>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</si>
  <si>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</si>
  <si>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</si>
  <si>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</si>
  <si>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</si>
  <si>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</si>
  <si>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</si>
  <si>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</si>
  <si>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</si>
  <si>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</si>
  <si>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</si>
  <si>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</si>
  <si>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</si>
  <si>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</si>
  <si>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</si>
  <si>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</si>
  <si>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</si>
  <si>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</si>
  <si>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</si>
  <si>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</si>
  <si>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</si>
  <si>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</si>
  <si>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</si>
  <si>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</si>
  <si>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</si>
  <si>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</si>
  <si>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</si>
  <si>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</si>
  <si>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</si>
  <si>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</si>
  <si>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</si>
  <si>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</si>
  <si>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</si>
  <si>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</si>
  <si>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</si>
  <si>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</si>
  <si>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</si>
  <si>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</si>
  <si>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</si>
  <si>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</si>
  <si>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</si>
  <si>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</si>
  <si>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</si>
  <si>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</si>
  <si>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</si>
  <si>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</si>
  <si>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</si>
  <si>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</si>
  <si>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</si>
  <si>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</si>
  <si>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</si>
  <si>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</si>
  <si>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</si>
  <si>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</si>
  <si>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</si>
  <si>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</si>
  <si>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</si>
  <si>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</si>
  <si>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</si>
  <si>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</si>
  <si>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</si>
  <si>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</si>
  <si>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</si>
  <si>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</si>
  <si>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</si>
  <si>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</si>
  <si>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</si>
  <si>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</si>
  <si>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</si>
  <si>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</si>
  <si>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</si>
  <si>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</si>
  <si>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</si>
  <si>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</si>
  <si>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</si>
  <si>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</si>
  <si>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</si>
  <si>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</si>
  <si>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</si>
  <si>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</si>
  <si>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</si>
  <si>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</si>
  <si>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</si>
  <si>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</si>
  <si>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</si>
  <si>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</si>
  <si>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</si>
  <si>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</si>
  <si>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</si>
  <si>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</si>
  <si>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</si>
  <si>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</si>
  <si>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</si>
  <si>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</si>
  <si>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</si>
  <si>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</si>
  <si>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</si>
  <si>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</si>
  <si>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</si>
  <si>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</si>
  <si>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</si>
  <si>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</si>
  <si>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</si>
  <si>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</si>
  <si>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</si>
  <si>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</si>
  <si>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</si>
  <si>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</si>
  <si>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</si>
  <si>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</si>
  <si>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</si>
  <si>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</si>
  <si>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</si>
  <si>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</si>
  <si>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</si>
  <si>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</si>
  <si>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</si>
  <si>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</si>
  <si>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</si>
  <si>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</si>
  <si>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</si>
  <si>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</si>
  <si>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</si>
  <si>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</si>
  <si>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</si>
  <si>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</si>
  <si>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</si>
  <si>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</si>
  <si>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</si>
  <si>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</si>
  <si>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</si>
  <si>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</si>
  <si>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</si>
  <si>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</si>
  <si>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</si>
  <si>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</si>
  <si>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</si>
  <si>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</si>
  <si>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</si>
  <si>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</si>
  <si>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</si>
  <si>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</si>
  <si>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</si>
  <si>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</si>
  <si>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</si>
  <si>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</si>
  <si>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</si>
  <si>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</si>
  <si>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</si>
  <si>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</si>
  <si>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</si>
  <si>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</si>
  <si>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</si>
  <si>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</si>
  <si>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</si>
  <si>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</si>
  <si>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</si>
  <si>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</si>
  <si>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</si>
  <si>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</si>
  <si>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</si>
  <si>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</si>
  <si>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</si>
  <si>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</si>
  <si>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</si>
  <si>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</si>
  <si>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</si>
  <si>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</si>
  <si>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</si>
  <si>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</si>
  <si>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</si>
  <si>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</si>
  <si>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</si>
  <si>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</si>
  <si>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</si>
  <si>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</si>
  <si>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</si>
  <si>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</si>
  <si>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</si>
  <si>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</si>
  <si>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</si>
  <si>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</si>
  <si>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</si>
  <si>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</si>
  <si>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</si>
  <si>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</si>
  <si>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</si>
  <si>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</si>
  <si>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</si>
  <si>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</si>
  <si>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</si>
  <si>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</si>
  <si>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</si>
  <si>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</si>
  <si>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</si>
  <si>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</si>
  <si>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</si>
  <si>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</si>
  <si>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</si>
  <si>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</si>
  <si>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</si>
  <si>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</si>
  <si>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</si>
  <si>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</si>
  <si>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</si>
  <si>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</si>
  <si>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</si>
  <si>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</si>
  <si>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</si>
  <si>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</si>
  <si>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</si>
  <si>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</si>
  <si>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</si>
  <si>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</si>
  <si>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</si>
  <si>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</si>
  <si>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</si>
  <si>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</si>
  <si>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</si>
  <si>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</si>
  <si>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</si>
  <si>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</si>
  <si>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</si>
  <si>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</si>
  <si>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</si>
  <si>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</si>
  <si>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</si>
  <si>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</si>
  <si>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</si>
  <si>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</si>
  <si>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</si>
  <si>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</si>
  <si>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</si>
  <si>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</si>
  <si>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</si>
  <si>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</si>
  <si>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</si>
  <si>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</si>
  <si>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</si>
  <si>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</si>
  <si>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</si>
  <si>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</si>
  <si>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</si>
  <si>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</si>
  <si>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</si>
  <si>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</si>
  <si>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</si>
  <si>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</si>
  <si>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</si>
  <si>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</si>
  <si>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</si>
  <si>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</si>
  <si>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</si>
  <si>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</si>
  <si>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</si>
  <si>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</si>
  <si>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</si>
  <si>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</si>
  <si>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</si>
  <si>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</si>
  <si>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</si>
  <si>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</si>
  <si>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</si>
  <si>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</si>
  <si>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</si>
  <si>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</si>
  <si>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</si>
  <si>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</si>
  <si>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</si>
  <si>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</si>
  <si>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</si>
  <si>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</si>
  <si>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</si>
  <si>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</si>
  <si>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</si>
  <si>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</si>
  <si>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</si>
  <si>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</si>
  <si>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</si>
  <si>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</si>
  <si>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</si>
  <si>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</si>
  <si>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</si>
  <si>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</si>
  <si>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</si>
  <si>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</si>
  <si>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</si>
  <si>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</si>
  <si>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</si>
  <si>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</si>
  <si>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</si>
  <si>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</si>
  <si>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</si>
  <si>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</si>
  <si>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</si>
  <si>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</si>
  <si>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</si>
  <si>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</si>
  <si>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</si>
  <si>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</si>
  <si>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</si>
  <si>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</si>
  <si>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</si>
  <si>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</si>
  <si>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</si>
  <si>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</si>
  <si>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</si>
  <si>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</si>
  <si>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</si>
  <si>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</si>
  <si>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</si>
  <si>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</si>
  <si>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</si>
  <si>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</si>
  <si>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</si>
  <si>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</si>
  <si>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</si>
  <si>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</si>
  <si>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</si>
  <si>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</si>
  <si>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</si>
  <si>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</si>
  <si>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</si>
  <si>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</si>
  <si>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</si>
  <si>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</si>
  <si>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</si>
  <si>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</si>
  <si>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</si>
  <si>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</si>
  <si>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</si>
  <si>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</si>
  <si>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</si>
  <si>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</si>
  <si>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</si>
  <si>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</si>
  <si>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</si>
  <si>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</si>
  <si>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</si>
  <si>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</si>
  <si>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</si>
  <si>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</si>
  <si>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</si>
  <si>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</si>
  <si>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</si>
  <si>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</si>
  <si>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</si>
  <si>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</si>
  <si>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</si>
  <si>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</si>
  <si>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</si>
  <si>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</si>
  <si>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</si>
  <si>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</si>
  <si>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</si>
  <si>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</si>
  <si>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</si>
  <si>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</si>
  <si>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</si>
  <si>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</si>
  <si>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</si>
  <si>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</si>
  <si>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</si>
  <si>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</si>
  <si>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</si>
  <si>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</si>
  <si>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</si>
  <si>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</si>
  <si>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</si>
  <si>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</si>
  <si>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</si>
  <si>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</si>
  <si>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</si>
  <si>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</si>
  <si>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</si>
  <si>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</si>
  <si>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</si>
  <si>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</si>
  <si>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</si>
  <si>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</si>
  <si>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</si>
  <si>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</si>
  <si>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</si>
  <si>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</si>
  <si>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</si>
  <si>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</si>
  <si>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</si>
  <si>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</si>
  <si>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</si>
  <si>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</si>
  <si>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</si>
  <si>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</si>
  <si>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</si>
  <si>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</si>
  <si>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</si>
  <si>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</si>
  <si>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</si>
  <si>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</si>
  <si>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</si>
  <si>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</si>
  <si>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</si>
  <si>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</si>
  <si>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</si>
  <si>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</si>
  <si>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</si>
  <si>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</si>
  <si>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</si>
  <si>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</si>
  <si>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</si>
  <si>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</si>
  <si>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</si>
  <si>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</si>
  <si>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</si>
  <si>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</si>
  <si>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</si>
  <si>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</si>
  <si>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</si>
  <si>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</si>
  <si>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</si>
  <si>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</si>
  <si>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</si>
  <si>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</si>
  <si>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</si>
  <si>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</si>
  <si>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</si>
  <si>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</si>
  <si>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</si>
  <si>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</si>
  <si>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</si>
  <si>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</si>
  <si>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</si>
  <si>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</si>
  <si>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</si>
  <si>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</si>
  <si>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</si>
  <si>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</si>
  <si>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</si>
  <si>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</si>
  <si>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</si>
  <si>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</si>
  <si>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</si>
  <si>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</si>
  <si>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</si>
  <si>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</si>
  <si>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</si>
  <si>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</si>
  <si>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</si>
  <si>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</si>
  <si>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</si>
  <si>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</si>
  <si>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</si>
  <si>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</si>
  <si>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</si>
  <si>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</si>
  <si>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</si>
  <si>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</si>
  <si>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</si>
  <si>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</si>
  <si>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</si>
  <si>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</si>
  <si>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</si>
  <si>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</si>
  <si>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</si>
  <si>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</si>
  <si>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</si>
  <si>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</si>
  <si>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</si>
  <si>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</si>
  <si>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</si>
  <si>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</si>
  <si>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</si>
  <si>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</si>
  <si>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</si>
  <si>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</si>
  <si>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</si>
  <si>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</si>
  <si>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</si>
  <si>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</si>
  <si>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</si>
  <si>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</si>
  <si>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</si>
  <si>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</si>
  <si>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</si>
  <si>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</si>
  <si>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</si>
  <si>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</si>
  <si>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</si>
  <si>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</si>
  <si>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</si>
  <si>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</si>
  <si>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</si>
  <si>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</si>
  <si>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</si>
  <si>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</si>
  <si>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</si>
  <si>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</si>
  <si>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</si>
  <si>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</si>
  <si>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</si>
  <si>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</si>
  <si>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</si>
  <si>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</si>
  <si>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</si>
  <si>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</si>
  <si>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</si>
  <si>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</si>
  <si>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</si>
  <si>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</si>
  <si>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</si>
  <si>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</si>
  <si>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</si>
  <si>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</si>
  <si>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</si>
  <si>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</si>
  <si>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</si>
  <si>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</si>
  <si>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</si>
  <si>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</si>
  <si>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</si>
  <si>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</si>
  <si>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</si>
  <si>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</si>
  <si>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</si>
  <si>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</si>
  <si>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</si>
  <si>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</si>
  <si>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</si>
  <si>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</si>
  <si>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</si>
  <si>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</si>
  <si>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</si>
  <si>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</si>
  <si>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</si>
  <si>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</si>
  <si>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</si>
  <si>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</si>
  <si>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</si>
  <si>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</si>
  <si>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</si>
  <si>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</si>
  <si>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</si>
  <si>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</si>
  <si>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</si>
  <si>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</si>
  <si>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</si>
  <si>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</si>
  <si>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</si>
  <si>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</si>
  <si>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</si>
  <si>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</si>
  <si>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</si>
  <si>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</si>
  <si>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</si>
  <si>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</si>
  <si>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</si>
  <si>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</si>
  <si>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</si>
  <si>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</si>
  <si>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</si>
  <si>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</si>
  <si>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</si>
  <si>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</si>
  <si>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</si>
  <si>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</si>
  <si>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</si>
  <si>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</si>
  <si>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</si>
  <si>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</si>
  <si>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</si>
  <si>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</si>
  <si>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</si>
  <si>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</si>
  <si>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</si>
  <si>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</si>
  <si>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</si>
  <si>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</si>
  <si>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</si>
  <si>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</si>
  <si>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</si>
  <si>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</si>
  <si>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</si>
  <si>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</si>
  <si>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</si>
  <si>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</si>
  <si>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</si>
  <si>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</si>
  <si>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</si>
  <si>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</si>
  <si>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</si>
  <si>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</si>
  <si>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</si>
  <si>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</si>
  <si>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</si>
  <si>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</si>
  <si>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</si>
  <si>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</si>
  <si>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</si>
  <si>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</si>
  <si>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</si>
  <si>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</si>
  <si>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</si>
  <si>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</si>
  <si>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</si>
  <si>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</si>
  <si>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</si>
  <si>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</si>
  <si>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</si>
  <si>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</si>
  <si>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</si>
  <si>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</si>
  <si>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</si>
  <si>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</si>
  <si>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</si>
  <si>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</si>
  <si>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</si>
  <si>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</si>
  <si>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</si>
  <si>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</si>
  <si>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</si>
  <si>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</si>
  <si>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</si>
  <si>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</si>
  <si>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</si>
  <si>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</si>
  <si>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</si>
  <si>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</si>
  <si>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</si>
  <si>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</si>
  <si>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</si>
  <si>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</si>
  <si>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</si>
  <si>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</si>
  <si>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</si>
  <si>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</si>
  <si>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</si>
  <si>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</si>
  <si>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</si>
  <si>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</si>
  <si>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</si>
  <si>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</si>
  <si>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</si>
  <si>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</si>
  <si>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</si>
  <si>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</si>
  <si>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</si>
  <si>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</si>
  <si>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</si>
  <si>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</si>
  <si>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</si>
  <si>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</si>
  <si>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</si>
  <si>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</si>
  <si>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</si>
  <si>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</si>
  <si>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</si>
  <si>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</si>
  <si>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</si>
  <si>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</si>
  <si>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</si>
  <si>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</si>
  <si>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</si>
  <si>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</si>
  <si>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</si>
  <si>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</si>
  <si>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</si>
  <si>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</si>
  <si>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</si>
  <si>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</si>
  <si>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</si>
  <si>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</si>
  <si>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</si>
  <si>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</si>
  <si>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</si>
  <si>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</si>
  <si>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</si>
  <si>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</si>
  <si>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</si>
  <si>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</si>
  <si>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</si>
  <si>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</si>
  <si>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</si>
  <si>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</si>
  <si>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</si>
  <si>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</si>
  <si>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</si>
  <si>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</si>
  <si>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</si>
  <si>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</si>
  <si>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</si>
  <si>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</si>
  <si>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</si>
  <si>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</si>
  <si>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</si>
  <si>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</si>
  <si>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</si>
  <si>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</si>
  <si>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</si>
  <si>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</si>
  <si>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</si>
  <si>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</si>
  <si>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</si>
  <si>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</si>
  <si>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</si>
  <si>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</si>
  <si>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</si>
  <si>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</si>
  <si>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</si>
  <si>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</si>
  <si>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</si>
  <si>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</si>
  <si>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</si>
  <si>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</si>
  <si>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</si>
  <si>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</si>
  <si>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</si>
  <si>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</si>
  <si>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</si>
  <si>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</si>
  <si>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</si>
  <si>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</si>
  <si>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</si>
  <si>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</si>
  <si>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</si>
  <si>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</si>
  <si>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</si>
  <si>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</si>
  <si>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</si>
  <si>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</si>
  <si>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</si>
  <si>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</si>
  <si>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</si>
  <si>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</si>
  <si>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</si>
  <si>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</si>
  <si>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</si>
  <si>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</si>
  <si>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</si>
  <si>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</si>
  <si>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</si>
  <si>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</si>
  <si>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</si>
  <si>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</si>
  <si>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</si>
  <si>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</si>
  <si>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</si>
  <si>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</si>
  <si>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</si>
  <si>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</si>
  <si>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</si>
  <si>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</si>
  <si>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</si>
  <si>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</si>
  <si>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</si>
  <si>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</si>
  <si>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</si>
  <si>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</si>
  <si>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</si>
  <si>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</si>
  <si>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</si>
  <si>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</si>
  <si>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</si>
  <si>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</si>
  <si>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</si>
  <si>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</si>
  <si>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</si>
  <si>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</si>
  <si>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</si>
  <si>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</si>
  <si>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</si>
  <si>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</si>
  <si>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</si>
  <si>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</si>
  <si>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</si>
  <si>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</si>
  <si>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</si>
  <si>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</si>
  <si>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</si>
  <si>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</si>
  <si>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</si>
  <si>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</si>
  <si>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</si>
  <si>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</si>
  <si>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</si>
  <si>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</si>
  <si>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</si>
  <si>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</si>
  <si>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</si>
  <si>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</si>
  <si>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</si>
  <si>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</si>
  <si>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</si>
  <si>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</si>
  <si>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</si>
  <si>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</si>
  <si>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</si>
  <si>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</si>
  <si>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</si>
  <si>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</si>
  <si>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</si>
  <si>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</si>
  <si>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</si>
  <si>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</si>
  <si>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</si>
  <si>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</si>
  <si>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</si>
  <si>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</si>
  <si>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</si>
  <si>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</si>
  <si>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</si>
  <si>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</si>
  <si>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</si>
  <si>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</si>
  <si>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</si>
  <si>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</si>
  <si>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</si>
  <si>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</si>
  <si>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</si>
  <si>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</si>
  <si>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</si>
  <si>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</si>
  <si>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</si>
  <si>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</si>
  <si>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</si>
  <si>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</si>
  <si>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</si>
  <si>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</si>
  <si>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</si>
  <si>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</si>
  <si>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</si>
  <si>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</si>
  <si>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</si>
  <si>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</si>
  <si>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</si>
  <si>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</si>
  <si>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</si>
  <si>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</si>
  <si>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</si>
  <si>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</si>
  <si>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</si>
  <si>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</si>
  <si>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</si>
  <si>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</si>
  <si>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</si>
  <si>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</si>
  <si>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</si>
  <si>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</si>
  <si>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</si>
  <si>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</si>
  <si>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</si>
  <si>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</si>
  <si>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</si>
  <si>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</si>
  <si>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</si>
  <si>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</si>
  <si>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</si>
  <si>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</si>
  <si>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</si>
  <si>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</si>
  <si>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</si>
  <si>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</si>
  <si>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</si>
  <si>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</si>
  <si>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</si>
  <si>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</si>
  <si>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</si>
  <si>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</si>
  <si>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</si>
  <si>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</si>
  <si>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</si>
  <si>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</si>
  <si>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</si>
  <si>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</si>
  <si>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</si>
  <si>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</si>
  <si>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</si>
  <si>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</si>
  <si>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</si>
  <si>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</si>
  <si>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</si>
  <si>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</si>
  <si>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</si>
  <si>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</si>
  <si>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</si>
  <si>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</si>
  <si>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</si>
  <si>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</si>
  <si>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</si>
  <si>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</si>
  <si>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</si>
  <si>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</si>
  <si>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</si>
  <si>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</si>
  <si>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</si>
  <si>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</si>
  <si>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</si>
  <si>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</si>
  <si>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</si>
  <si>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</si>
  <si>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</si>
  <si>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</si>
  <si>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</si>
  <si>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</si>
  <si>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</si>
  <si>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</si>
  <si>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</si>
  <si>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</si>
  <si>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</si>
  <si>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</si>
  <si>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</si>
  <si>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</si>
  <si>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</si>
  <si>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</si>
  <si>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</si>
  <si>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</si>
  <si>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</si>
  <si>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</si>
  <si>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</si>
  <si>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</si>
  <si>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</si>
  <si>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</si>
  <si>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</si>
  <si>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</si>
  <si>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</si>
  <si>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</si>
  <si>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</si>
  <si>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</si>
  <si>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</si>
  <si>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</si>
  <si>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</si>
  <si>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</si>
  <si>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</si>
  <si>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</si>
  <si>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</si>
  <si>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</si>
  <si>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</si>
  <si>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</si>
  <si>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</si>
  <si>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</si>
  <si>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</si>
  <si>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</si>
  <si>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</si>
  <si>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</si>
  <si>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</si>
  <si>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</si>
  <si>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</si>
  <si>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</si>
  <si>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</si>
  <si>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</si>
  <si>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</si>
  <si>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</si>
  <si>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</si>
  <si>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</si>
  <si>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</si>
  <si>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</si>
  <si>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</si>
  <si>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</si>
  <si>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</si>
  <si>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</si>
  <si>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</si>
  <si>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</si>
  <si>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</si>
  <si>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</si>
  <si>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</si>
  <si>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</si>
  <si>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</si>
  <si>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</si>
  <si>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</si>
  <si>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</si>
  <si>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</si>
  <si>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</si>
  <si>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</si>
  <si>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</si>
  <si>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</si>
  <si>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</si>
  <si>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</si>
  <si>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</si>
  <si>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</si>
  <si>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</si>
  <si>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</si>
  <si>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</si>
  <si>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</si>
  <si>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</si>
  <si>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</si>
  <si>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</si>
  <si>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</si>
  <si>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</si>
  <si>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</si>
  <si>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</si>
  <si>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</si>
  <si>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</si>
  <si>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</si>
  <si>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</si>
  <si>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</si>
  <si>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</si>
  <si>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</si>
  <si>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</si>
  <si>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</si>
  <si>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</si>
  <si>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</si>
  <si>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</si>
  <si>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</si>
  <si>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</si>
  <si>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</si>
  <si>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</si>
  <si>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</si>
  <si>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</si>
  <si>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</si>
  <si>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</si>
  <si>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</si>
  <si>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</si>
  <si>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</si>
  <si>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</si>
  <si>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</si>
  <si>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</si>
  <si>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</si>
  <si>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</si>
  <si>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</si>
  <si>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</si>
  <si>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</si>
  <si>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</si>
  <si>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</si>
  <si>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</si>
  <si>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</si>
  <si>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</si>
  <si>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</si>
  <si>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</si>
  <si>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</si>
  <si>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</si>
  <si>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</si>
  <si>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</si>
  <si>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</si>
  <si>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</si>
  <si>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</si>
  <si>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</si>
  <si>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</si>
  <si>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</si>
  <si>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</si>
  <si>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</si>
  <si>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</si>
  <si>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</si>
  <si>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</si>
  <si>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</si>
  <si>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</si>
  <si>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</si>
  <si>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</si>
  <si>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</si>
  <si>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</si>
  <si>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</si>
  <si>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</si>
  <si>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</si>
  <si>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</si>
  <si>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</si>
  <si>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</si>
  <si>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</si>
  <si>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</si>
  <si>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</si>
  <si>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</si>
  <si>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</si>
  <si>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</si>
  <si>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</si>
  <si>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</si>
  <si>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</si>
  <si>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</si>
  <si>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</si>
  <si>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</si>
  <si>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</si>
  <si>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</si>
  <si>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</si>
  <si>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</si>
  <si>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</si>
  <si>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</si>
  <si>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</si>
  <si>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</si>
  <si>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</si>
  <si>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</si>
  <si>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</si>
  <si>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</si>
  <si>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</si>
  <si>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</si>
  <si>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</si>
  <si>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</si>
  <si>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</si>
  <si>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</si>
  <si>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</si>
  <si>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</si>
  <si>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</si>
  <si>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</si>
  <si>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</si>
  <si>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</si>
  <si>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</si>
  <si>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</si>
  <si>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</si>
  <si>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</si>
  <si>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</si>
  <si>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</si>
  <si>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</si>
  <si>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</si>
  <si>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</si>
  <si>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</si>
  <si>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</si>
  <si>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</si>
  <si>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</si>
  <si>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</si>
  <si>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</si>
  <si>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</si>
  <si>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</si>
  <si>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</si>
  <si>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</si>
  <si>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</si>
  <si>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</si>
  <si>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</si>
  <si>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</si>
  <si>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</si>
  <si>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</si>
  <si>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</si>
  <si>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</si>
  <si>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</si>
  <si>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</si>
  <si>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</si>
  <si>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</si>
  <si>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</si>
  <si>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</si>
  <si>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</si>
  <si>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</si>
  <si>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</si>
  <si>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</si>
  <si>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</si>
  <si>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</si>
  <si>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</si>
  <si>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</si>
  <si>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</si>
  <si>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</si>
  <si>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</si>
  <si>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</si>
  <si>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</si>
  <si>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</si>
  <si>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</si>
  <si>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</si>
  <si>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</si>
  <si>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</si>
  <si>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</si>
  <si>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</si>
  <si>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</si>
  <si>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</si>
  <si>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</si>
  <si>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</si>
  <si>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</si>
  <si>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</si>
  <si>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</si>
  <si>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</si>
  <si>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</si>
  <si>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</si>
  <si>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</si>
  <si>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</si>
  <si>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</si>
  <si>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</si>
  <si>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</si>
  <si>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</si>
  <si>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</si>
  <si>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</si>
  <si>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</si>
  <si>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</si>
  <si>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</si>
  <si>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</si>
  <si>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</si>
  <si>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</si>
  <si>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</si>
  <si>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</si>
  <si>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</si>
  <si>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</si>
  <si>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</si>
  <si>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</si>
  <si>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</si>
  <si>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</si>
  <si>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</si>
  <si>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</si>
  <si>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</si>
  <si>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</si>
  <si>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</si>
  <si>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</si>
  <si>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</si>
  <si>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</si>
  <si>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</si>
  <si>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</si>
  <si>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</si>
  <si>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</si>
  <si>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</si>
  <si>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</si>
  <si>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</si>
  <si>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</si>
  <si>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</si>
  <si>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</si>
  <si>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</si>
  <si>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</si>
  <si>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</si>
  <si>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</si>
  <si>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</si>
  <si>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</si>
  <si>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</si>
  <si>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</si>
  <si>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</si>
  <si>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</si>
  <si>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</si>
  <si>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</si>
  <si>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</si>
  <si>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</si>
  <si>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</si>
  <si>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</si>
  <si>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</si>
  <si>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</si>
  <si>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</si>
  <si>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</si>
  <si>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</si>
  <si>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</si>
  <si>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</si>
  <si>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</si>
  <si>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</si>
  <si>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</si>
  <si>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</si>
  <si>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</si>
  <si>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</si>
  <si>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</si>
  <si>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</si>
  <si>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</si>
  <si>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</si>
  <si>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</si>
  <si>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</si>
  <si>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</si>
  <si>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</si>
  <si>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</si>
  <si>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</si>
  <si>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</si>
  <si>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</si>
  <si>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</si>
  <si>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</si>
  <si>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</si>
  <si>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</si>
  <si>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</si>
  <si>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</si>
  <si>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</si>
  <si>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</si>
  <si>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</si>
  <si>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</si>
  <si>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</si>
  <si>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</si>
  <si>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</si>
  <si>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</si>
  <si>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</si>
  <si>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</si>
  <si>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</si>
  <si>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</si>
  <si>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</si>
  <si>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</si>
  <si>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</si>
  <si>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</si>
  <si>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</si>
  <si>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</si>
  <si>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</si>
  <si>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</si>
  <si>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</si>
  <si>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</si>
  <si>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</si>
  <si>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</si>
  <si>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</si>
  <si>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</si>
  <si>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</si>
  <si>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</si>
  <si>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</si>
  <si>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</si>
  <si>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</si>
  <si>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</si>
  <si>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</si>
  <si>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</si>
  <si>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</si>
  <si>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</si>
  <si>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</si>
  <si>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</si>
  <si>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</si>
  <si>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</si>
  <si>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</si>
  <si>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</si>
  <si>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</si>
  <si>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</si>
  <si>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</si>
  <si>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</si>
  <si>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</si>
  <si>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</si>
  <si>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</si>
  <si>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</si>
  <si>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</si>
  <si>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</si>
  <si>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</si>
  <si>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</si>
  <si>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</si>
  <si>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</si>
  <si>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</si>
  <si>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</si>
  <si>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</si>
  <si>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</si>
  <si>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</si>
  <si>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</si>
  <si>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</si>
  <si>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</si>
  <si>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</si>
  <si>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</si>
  <si>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</si>
  <si>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</si>
  <si>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</si>
  <si>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</si>
  <si>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</si>
  <si>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</si>
  <si>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</si>
  <si>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</si>
  <si>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</si>
  <si>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</si>
  <si>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</si>
  <si>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</si>
  <si>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</si>
  <si>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</si>
  <si>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</si>
  <si>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</si>
  <si>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</si>
  <si>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</si>
  <si>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</si>
  <si>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</si>
  <si>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</si>
  <si>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</si>
  <si>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</si>
  <si>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</si>
  <si>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</si>
  <si>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</si>
  <si>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</si>
  <si>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</si>
  <si>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</si>
  <si>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</si>
  <si>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</si>
  <si>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</si>
  <si>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</si>
  <si>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</si>
  <si>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</si>
  <si>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</si>
  <si>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</si>
  <si>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</si>
  <si>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</si>
  <si>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</si>
  <si>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</si>
  <si>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</si>
  <si>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</si>
  <si>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</si>
  <si>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</si>
  <si>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</si>
  <si>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</si>
  <si>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</si>
  <si>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</si>
  <si>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</si>
  <si>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</si>
  <si>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</si>
  <si>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</si>
  <si>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</si>
  <si>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</si>
  <si>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</si>
  <si>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</si>
  <si>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</si>
  <si>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</si>
  <si>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</si>
  <si>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</si>
  <si>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</si>
  <si>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</si>
  <si>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</si>
  <si>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</si>
  <si>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</si>
  <si>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</si>
  <si>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</si>
  <si>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</si>
  <si>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</si>
  <si>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</si>
  <si>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</si>
  <si>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</si>
  <si>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</si>
  <si>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</si>
  <si>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</si>
  <si>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</si>
  <si>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</si>
  <si>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</si>
  <si>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</si>
  <si>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</si>
  <si>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</si>
  <si>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</si>
  <si>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</si>
  <si>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</si>
  <si>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</si>
  <si>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</si>
  <si>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</si>
  <si>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</si>
  <si>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</si>
  <si>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</si>
  <si>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</si>
  <si>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</si>
  <si>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</si>
  <si>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</si>
  <si>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</si>
  <si>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</si>
  <si>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</si>
  <si>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</si>
  <si>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</si>
  <si>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</si>
  <si>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</si>
  <si>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</si>
  <si>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</si>
  <si>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</si>
  <si>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</si>
  <si>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</si>
  <si>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</si>
  <si>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</si>
  <si>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</si>
  <si>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</si>
  <si>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</si>
  <si>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</si>
  <si>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</si>
  <si>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</si>
  <si>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</si>
  <si>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</si>
  <si>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</si>
  <si>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</si>
  <si>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</si>
  <si>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</si>
  <si>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</si>
  <si>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</si>
  <si>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</si>
  <si>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</si>
  <si>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</si>
  <si>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</si>
  <si>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</si>
  <si>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</si>
  <si>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</si>
  <si>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</si>
  <si>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</si>
  <si>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</si>
  <si>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</si>
  <si>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</si>
  <si>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</si>
  <si>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</si>
  <si>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</si>
  <si>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</si>
  <si>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</si>
  <si>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</si>
  <si>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</si>
  <si>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</si>
  <si>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</si>
  <si>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</si>
  <si>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</si>
  <si>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</si>
  <si>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</si>
  <si>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</si>
  <si>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</si>
  <si>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</si>
  <si>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</si>
  <si>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</si>
  <si>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</si>
  <si>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</si>
  <si>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</si>
  <si>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</si>
  <si>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</si>
  <si>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</si>
  <si>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</si>
  <si>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</si>
  <si>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</si>
  <si>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</si>
  <si>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</si>
  <si>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</si>
  <si>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</si>
  <si>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</si>
  <si>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</si>
  <si>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</si>
  <si>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</si>
  <si>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</si>
  <si>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</si>
  <si>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</si>
  <si>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</si>
  <si>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</si>
  <si>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</si>
  <si>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</si>
  <si>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</si>
  <si>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</si>
  <si>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</si>
  <si>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</si>
  <si>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</si>
  <si>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</si>
  <si>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</si>
  <si>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</si>
  <si>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</si>
  <si>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</si>
  <si>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</si>
  <si>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</si>
  <si>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</si>
  <si>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</si>
  <si>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</si>
  <si>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</si>
  <si>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</si>
  <si>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</si>
  <si>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</si>
  <si>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</si>
  <si>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</si>
  <si>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</si>
  <si>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</si>
  <si>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</si>
  <si>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</si>
  <si>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</si>
  <si>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</si>
  <si>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</si>
  <si>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</si>
  <si>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</si>
  <si>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</si>
  <si>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</si>
  <si>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</si>
  <si>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</si>
  <si>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</si>
  <si>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</si>
  <si>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</si>
  <si>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</si>
  <si>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</si>
  <si>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</si>
  <si>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</si>
  <si>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</si>
  <si>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</si>
  <si>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</si>
  <si>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</si>
  <si>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</si>
  <si>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</si>
  <si>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</si>
  <si>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</si>
  <si>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</si>
  <si>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</si>
  <si>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</si>
  <si>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</si>
  <si>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</si>
  <si>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</si>
  <si>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</si>
  <si>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</si>
  <si>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</si>
  <si>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</si>
  <si>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</si>
  <si>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</si>
  <si>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</si>
  <si>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</si>
  <si>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</si>
  <si>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</si>
  <si>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</si>
  <si>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</si>
  <si>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</si>
  <si>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</si>
  <si>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</si>
  <si>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</si>
  <si>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</si>
  <si>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</si>
  <si>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</si>
  <si>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</si>
  <si>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</si>
  <si>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</si>
  <si>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</si>
  <si>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</si>
  <si>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</si>
  <si>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</si>
  <si>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</si>
  <si>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</si>
  <si>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</si>
  <si>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</si>
  <si>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</si>
  <si>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</si>
  <si>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</si>
  <si>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</si>
  <si>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</si>
  <si>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</si>
  <si>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</si>
  <si>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</si>
  <si>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</si>
  <si>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</si>
  <si>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</si>
  <si>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</si>
  <si>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</si>
  <si>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</si>
  <si>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</si>
  <si>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</si>
  <si>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</si>
  <si>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</si>
  <si>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</si>
  <si>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</si>
  <si>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</si>
  <si>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</si>
  <si>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</si>
  <si>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</si>
  <si>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</si>
  <si>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</si>
  <si>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</si>
  <si>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</si>
  <si>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</si>
  <si>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</si>
  <si>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</si>
  <si>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</si>
  <si>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</si>
  <si>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</si>
  <si>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</si>
  <si>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</si>
  <si>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</si>
  <si>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</si>
  <si>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</si>
  <si>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</si>
  <si>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</si>
  <si>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</si>
  <si>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</si>
  <si>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</si>
  <si>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</si>
  <si>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</si>
  <si>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</si>
  <si>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</si>
  <si>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</si>
  <si>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</si>
  <si>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</si>
  <si>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</si>
  <si>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</si>
  <si>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</si>
  <si>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</si>
  <si>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</si>
  <si>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</si>
  <si>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</si>
  <si>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</si>
  <si>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</si>
  <si>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</si>
  <si>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</si>
  <si>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</si>
  <si>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</si>
  <si>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</si>
  <si>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</si>
  <si>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</si>
  <si>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</si>
  <si>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</si>
  <si>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</si>
  <si>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</si>
  <si>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</si>
  <si>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</si>
  <si>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</si>
  <si>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</si>
  <si>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</si>
  <si>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</si>
  <si>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</si>
  <si>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</si>
  <si>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</si>
  <si>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</si>
  <si>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</si>
  <si>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</si>
  <si>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</si>
  <si>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</si>
  <si>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</si>
  <si>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</si>
  <si>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</si>
  <si>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</si>
  <si>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</si>
  <si>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</si>
  <si>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</si>
  <si>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</si>
  <si>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</si>
  <si>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</si>
  <si>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</si>
  <si>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</si>
  <si>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</si>
  <si>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</si>
  <si>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</si>
  <si>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</si>
  <si>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</si>
  <si>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</si>
  <si>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</si>
  <si>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</si>
  <si>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</si>
  <si>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</si>
  <si>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</si>
  <si>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</si>
  <si>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</si>
  <si>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</si>
  <si>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</si>
  <si>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</si>
  <si>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</si>
  <si>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</si>
  <si>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</si>
  <si>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</si>
  <si>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</si>
  <si>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</si>
  <si>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</si>
  <si>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</si>
  <si>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</si>
  <si>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</si>
  <si>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</si>
  <si>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</si>
  <si>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</si>
  <si>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</si>
  <si>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</si>
  <si>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</si>
  <si>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</si>
  <si>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</si>
  <si>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</si>
  <si>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</si>
  <si>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</si>
  <si>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</si>
  <si>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</si>
  <si>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</si>
  <si>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</si>
  <si>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</si>
  <si>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</si>
  <si>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</si>
  <si>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</si>
  <si>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</si>
  <si>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</si>
  <si>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</si>
  <si>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</si>
  <si>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</si>
  <si>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</si>
  <si>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</si>
  <si>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</si>
  <si>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</si>
  <si>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</si>
  <si>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</si>
  <si>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</si>
  <si>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</si>
  <si>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</si>
  <si>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</si>
  <si>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</si>
  <si>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</si>
  <si>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</si>
  <si>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</si>
  <si>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</si>
  <si>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</si>
  <si>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</si>
  <si>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</si>
  <si>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</si>
  <si>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</si>
  <si>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</si>
  <si>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</si>
  <si>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</si>
  <si>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</si>
  <si>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</si>
  <si>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</si>
  <si>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</si>
  <si>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</si>
  <si>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</si>
  <si>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</si>
  <si>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</si>
  <si>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</si>
  <si>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</si>
  <si>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</si>
  <si>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</si>
  <si>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</si>
  <si>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</si>
  <si>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</si>
  <si>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</si>
  <si>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</si>
  <si>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</si>
  <si>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</si>
  <si>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</si>
  <si>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</si>
  <si>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</si>
  <si>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</si>
  <si>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</si>
  <si>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</si>
  <si>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</si>
  <si>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</si>
  <si>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</si>
  <si>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</si>
  <si>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</si>
  <si>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</si>
  <si>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</si>
  <si>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</si>
  <si>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</si>
  <si>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</si>
  <si>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</si>
  <si>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</si>
  <si>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</si>
  <si>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</si>
  <si>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</si>
  <si>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</si>
  <si>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</si>
  <si>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</si>
  <si>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</si>
  <si>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</si>
  <si>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</si>
  <si>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</si>
  <si>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</si>
  <si>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</si>
  <si>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</si>
  <si>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</si>
  <si>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</si>
  <si>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</si>
  <si>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</si>
  <si>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</si>
  <si>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</si>
  <si>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</si>
  <si>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</si>
  <si>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</si>
  <si>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</si>
  <si>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</si>
  <si>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</si>
  <si>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</si>
  <si>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</si>
  <si>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</si>
  <si>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</si>
  <si>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</si>
  <si>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</si>
  <si>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</si>
  <si>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</si>
  <si>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</si>
  <si>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</si>
  <si>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</si>
  <si>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</si>
  <si>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</si>
  <si>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</si>
  <si>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</si>
  <si>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</si>
  <si>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</si>
  <si>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</si>
  <si>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</si>
  <si>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</si>
  <si>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</si>
  <si>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</si>
  <si>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</si>
  <si>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</si>
  <si>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</si>
  <si>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</si>
  <si>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</si>
  <si>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</si>
  <si>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</si>
  <si>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</si>
  <si>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</si>
  <si>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</si>
  <si>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</si>
  <si>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</si>
  <si>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</si>
  <si>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</si>
  <si>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</si>
  <si>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</si>
  <si>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</si>
  <si>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</si>
  <si>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</si>
  <si>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</si>
  <si>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</si>
  <si>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</si>
  <si>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</si>
  <si>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</si>
  <si>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</si>
  <si>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</si>
  <si>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</si>
  <si>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</si>
  <si>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</si>
  <si>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</si>
  <si>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</si>
  <si>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</si>
  <si>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</si>
  <si>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</si>
  <si>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</si>
  <si>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</si>
  <si>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</si>
  <si>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</si>
  <si>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</si>
  <si>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</si>
  <si>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</si>
  <si>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</si>
  <si>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</si>
  <si>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</si>
  <si>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</si>
  <si>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</si>
  <si>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</si>
  <si>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</si>
  <si>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</si>
  <si>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</si>
  <si>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</si>
  <si>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</si>
  <si>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</si>
  <si>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</si>
  <si>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</si>
  <si>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</si>
  <si>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</si>
  <si>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</si>
  <si>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</si>
  <si>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</si>
  <si>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</si>
  <si>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</si>
  <si>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</si>
  <si>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</si>
  <si>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</si>
  <si>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</si>
  <si>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</si>
  <si>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</si>
  <si>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</si>
  <si>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</si>
  <si>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</si>
  <si>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</si>
  <si>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</si>
  <si>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</si>
  <si>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</si>
  <si>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</si>
  <si>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</si>
  <si>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</si>
  <si>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</si>
  <si>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</si>
  <si>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</si>
  <si>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</si>
  <si>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</si>
  <si>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</si>
  <si>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</si>
  <si>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</si>
  <si>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</si>
  <si>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</si>
  <si>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</si>
  <si>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</si>
  <si>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</si>
  <si>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</si>
  <si>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</si>
  <si>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</si>
  <si>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</si>
  <si>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</si>
  <si>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</si>
  <si>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</si>
  <si>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</si>
  <si>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</si>
  <si>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</si>
  <si>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</si>
  <si>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</si>
  <si>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</si>
  <si>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</si>
  <si>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</si>
  <si>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</si>
  <si>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</si>
  <si>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</si>
  <si>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</si>
  <si>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</si>
  <si>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</si>
  <si>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</si>
  <si>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</si>
  <si>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</si>
  <si>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</si>
  <si>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</si>
  <si>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</si>
  <si>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</si>
  <si>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</si>
  <si>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</si>
  <si>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</si>
  <si>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</si>
  <si>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</si>
  <si>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</si>
  <si>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</si>
  <si>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</si>
  <si>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</si>
  <si>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</si>
  <si>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</si>
  <si>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</si>
  <si>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</si>
  <si>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</si>
  <si>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</si>
  <si>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</si>
  <si>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</si>
  <si>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</si>
  <si>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</si>
  <si>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</si>
  <si>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</si>
  <si>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</si>
  <si>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</si>
  <si>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</si>
  <si>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</si>
  <si>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</si>
  <si>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</si>
  <si>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</si>
  <si>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</si>
  <si>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</si>
  <si>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</si>
  <si>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</si>
  <si>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</si>
  <si>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</si>
  <si>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</si>
  <si>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</si>
  <si>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</si>
  <si>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</si>
  <si>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</si>
  <si>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</si>
  <si>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</si>
  <si>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</si>
  <si>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</si>
  <si>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</si>
  <si>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</si>
  <si>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</si>
  <si>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</si>
  <si>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</si>
  <si>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</si>
  <si>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</si>
  <si>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</si>
  <si>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</si>
  <si>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</si>
  <si>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</si>
  <si>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</si>
  <si>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</si>
  <si>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</si>
  <si>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</si>
  <si>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</si>
  <si>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</si>
  <si>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</si>
  <si>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</si>
  <si>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</si>
  <si>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</si>
  <si>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</si>
  <si>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</si>
  <si>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</si>
  <si>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</si>
  <si>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</si>
  <si>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</si>
  <si>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</si>
  <si>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</si>
  <si>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</si>
  <si>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</si>
  <si>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</si>
  <si>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</si>
  <si>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</si>
  <si>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</si>
  <si>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</si>
  <si>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</si>
  <si>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</si>
  <si>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</si>
  <si>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</si>
  <si>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</si>
  <si>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</si>
  <si>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</si>
  <si>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</si>
  <si>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</si>
  <si>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</si>
  <si>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</si>
  <si>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</si>
  <si>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</si>
  <si>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</si>
  <si>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</si>
  <si>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</si>
  <si>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</si>
  <si>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</si>
  <si>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</si>
  <si>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</si>
  <si>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</si>
  <si>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</si>
  <si>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</si>
  <si>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</si>
  <si>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</si>
  <si>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</si>
  <si>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</si>
  <si>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</si>
  <si>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</si>
  <si>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</si>
  <si>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</si>
  <si>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</si>
  <si>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</si>
  <si>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</si>
  <si>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</si>
  <si>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</si>
  <si>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</si>
  <si>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</si>
  <si>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</si>
  <si>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</si>
  <si>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</si>
  <si>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</si>
  <si>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</si>
  <si>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</si>
  <si>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</si>
  <si>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</si>
  <si>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</si>
  <si>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</si>
  <si>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</si>
  <si>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</si>
  <si>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</si>
  <si>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</si>
  <si>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</si>
  <si>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</si>
  <si>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</si>
  <si>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</si>
  <si>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</si>
  <si>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</si>
  <si>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</si>
  <si>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</si>
  <si>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</si>
  <si>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</si>
  <si>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</si>
  <si>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</si>
  <si>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</si>
  <si>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</si>
  <si>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</si>
  <si>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</si>
  <si>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</si>
  <si>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</si>
  <si>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</si>
  <si>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</si>
  <si>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</si>
  <si>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</si>
  <si>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</si>
  <si>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</si>
  <si>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</si>
  <si>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</si>
  <si>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</si>
  <si>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</si>
  <si>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</si>
  <si>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</si>
  <si>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</si>
  <si>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</si>
  <si>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</si>
  <si>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</si>
  <si>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</si>
  <si>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</si>
  <si>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</si>
  <si>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</si>
  <si>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</si>
  <si>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</si>
  <si>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</si>
  <si>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</si>
  <si>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</si>
  <si>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</si>
  <si>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</si>
  <si>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</si>
  <si>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</si>
  <si>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</si>
  <si>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</si>
  <si>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</si>
  <si>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</si>
  <si>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</si>
  <si>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</si>
  <si>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</si>
  <si>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</si>
  <si>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</si>
  <si>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</si>
  <si>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</si>
  <si>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</si>
  <si>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</si>
  <si>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</si>
  <si>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</si>
  <si>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</si>
  <si>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</si>
  <si>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</si>
  <si>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</si>
  <si>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</si>
  <si>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</si>
  <si>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</si>
  <si>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</si>
  <si>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</si>
  <si>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</si>
  <si>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</si>
  <si>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</si>
  <si>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</si>
  <si>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</si>
  <si>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</si>
  <si>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</si>
  <si>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</si>
  <si>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</si>
  <si>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</si>
  <si>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</si>
  <si>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</si>
  <si>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</si>
  <si>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</si>
  <si>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</si>
  <si>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</si>
  <si>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</si>
  <si>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</si>
  <si>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</si>
  <si>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</si>
  <si>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</si>
  <si>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</si>
  <si>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</si>
  <si>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</si>
  <si>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</si>
  <si>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</si>
  <si>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</si>
  <si>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</si>
  <si>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</si>
  <si>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</si>
  <si>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</si>
  <si>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</si>
  <si>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</si>
  <si>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</si>
  <si>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</si>
  <si>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</si>
  <si>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</si>
  <si>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</si>
  <si>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</si>
  <si>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</si>
  <si>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</si>
  <si>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</si>
  <si>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</si>
  <si>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</si>
  <si>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</si>
  <si>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</si>
  <si>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</si>
  <si>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</si>
  <si>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</si>
  <si>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</si>
  <si>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</si>
  <si>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</si>
  <si>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</si>
  <si>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</si>
  <si>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</si>
  <si>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</si>
  <si>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</si>
  <si>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</si>
  <si>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</si>
  <si>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</si>
  <si>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</si>
  <si>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</si>
  <si>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</si>
  <si>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</si>
  <si>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</si>
  <si>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</si>
  <si>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</si>
  <si>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</si>
  <si>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</si>
  <si>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</si>
  <si>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</si>
  <si>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</si>
  <si>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</si>
  <si>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</si>
  <si>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</si>
  <si>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</si>
  <si>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</si>
  <si>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</si>
  <si>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</si>
  <si>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</si>
  <si>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</si>
  <si>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</si>
  <si>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</si>
  <si>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</si>
  <si>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</si>
  <si>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</si>
  <si>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</si>
  <si>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</si>
  <si>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</si>
  <si>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</si>
  <si>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</si>
  <si>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</si>
  <si>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</si>
  <si>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</si>
  <si>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</si>
  <si>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</si>
  <si>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</si>
  <si>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</si>
  <si>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</si>
  <si>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</si>
  <si>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</si>
  <si>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</si>
  <si>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</si>
  <si>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</si>
  <si>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</si>
  <si>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</si>
  <si>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</si>
  <si>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</si>
  <si>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</si>
  <si>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</si>
  <si>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</si>
  <si>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</si>
  <si>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</si>
  <si>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</si>
  <si>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</si>
  <si>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</si>
  <si>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</si>
  <si>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</si>
  <si>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</si>
  <si>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</si>
  <si>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</si>
  <si>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</si>
  <si>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</si>
  <si>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</si>
  <si>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</si>
  <si>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</si>
  <si>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</si>
  <si>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</si>
  <si>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</si>
  <si>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</si>
  <si>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</si>
  <si>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</si>
  <si>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</si>
  <si>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</si>
  <si>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</si>
  <si>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</si>
  <si>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</si>
  <si>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</si>
  <si>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</si>
  <si>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</si>
  <si>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</si>
  <si>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</si>
  <si>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</si>
  <si>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</si>
  <si>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</si>
  <si>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</si>
  <si>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</si>
  <si>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</si>
  <si>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</si>
  <si>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</si>
  <si>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</si>
  <si>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</si>
  <si>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</si>
  <si>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</si>
  <si>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</si>
  <si>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</si>
  <si>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</si>
  <si>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</si>
  <si>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</si>
  <si>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</si>
  <si>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</si>
  <si>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</si>
  <si>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</si>
  <si>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</si>
  <si>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</si>
  <si>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</si>
  <si>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</si>
  <si>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</si>
  <si>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</si>
  <si>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</si>
  <si>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</si>
  <si>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</si>
  <si>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</si>
  <si>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</si>
  <si>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</si>
  <si>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</si>
  <si>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</si>
  <si>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</si>
  <si>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</si>
  <si>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</si>
  <si>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</si>
  <si>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</si>
  <si>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</si>
  <si>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</si>
  <si>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</si>
  <si>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</si>
  <si>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</si>
  <si>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</si>
  <si>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</si>
  <si>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</si>
  <si>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</si>
  <si>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</si>
  <si>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</si>
  <si>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</si>
  <si>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</si>
  <si>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</si>
  <si>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</si>
  <si>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</si>
  <si>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</si>
  <si>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</si>
  <si>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</si>
  <si>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</si>
  <si>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</si>
  <si>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</si>
  <si>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</si>
  <si>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</si>
  <si>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</si>
  <si>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</si>
  <si>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</si>
  <si>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</si>
  <si>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</si>
  <si>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</si>
  <si>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</si>
  <si>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</si>
  <si>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</si>
  <si>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</si>
  <si>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</si>
  <si>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</si>
  <si>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</si>
  <si>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</si>
  <si>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</si>
  <si>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</si>
  <si>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</si>
  <si>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</si>
  <si>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</si>
  <si>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</si>
  <si>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</si>
  <si>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</si>
  <si>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</si>
  <si>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</si>
  <si>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</si>
  <si>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</si>
  <si>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</si>
  <si>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</si>
  <si>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</si>
  <si>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</si>
  <si>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</si>
  <si>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</si>
  <si>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</si>
  <si>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</si>
  <si>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</si>
  <si>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</si>
  <si>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</si>
  <si>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</si>
  <si>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</si>
  <si>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</si>
  <si>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</si>
  <si>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</si>
  <si>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</si>
  <si>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</si>
  <si>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</si>
  <si>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</si>
  <si>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</si>
  <si>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</si>
  <si>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</si>
  <si>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</si>
  <si>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</si>
  <si>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</si>
  <si>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</si>
  <si>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</si>
  <si>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</si>
  <si>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</si>
  <si>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</si>
  <si>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</si>
  <si>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</si>
  <si>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</si>
  <si>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</si>
  <si>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</si>
  <si>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</si>
  <si>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</si>
  <si>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</si>
  <si>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</si>
  <si>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</si>
  <si>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</si>
  <si>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</si>
  <si>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</si>
  <si>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</si>
  <si>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</si>
  <si>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</si>
  <si>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</si>
  <si>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</si>
  <si>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</si>
  <si>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</si>
  <si>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</si>
  <si>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</si>
  <si>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</si>
  <si>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</si>
  <si>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</si>
  <si>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</si>
  <si>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</si>
  <si>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</si>
  <si>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</si>
  <si>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</si>
  <si>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</si>
  <si>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</si>
  <si>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</si>
  <si>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</si>
  <si>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</si>
  <si>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</si>
  <si>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</si>
  <si>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</si>
  <si>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</si>
  <si>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</si>
  <si>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</si>
  <si>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</si>
  <si>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</si>
  <si>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</si>
  <si>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</si>
  <si>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</si>
  <si>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</si>
  <si>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</si>
  <si>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</si>
  <si>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</si>
  <si>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</si>
  <si>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</si>
  <si>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</si>
  <si>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</si>
  <si>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</si>
  <si>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</si>
  <si>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</si>
  <si>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</si>
  <si>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</si>
  <si>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</si>
  <si>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</si>
  <si>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</si>
  <si>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</si>
  <si>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</si>
  <si>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</si>
  <si>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</si>
  <si>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</si>
  <si>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</si>
  <si>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</si>
  <si>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</si>
  <si>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</si>
  <si>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</si>
  <si>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</si>
  <si>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</si>
  <si>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</si>
  <si>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</si>
  <si>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</si>
  <si>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</si>
  <si>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</si>
  <si>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</si>
  <si>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</si>
  <si>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</si>
  <si>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</si>
  <si>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</si>
  <si>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</si>
  <si>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</si>
  <si>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</si>
  <si>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</si>
  <si>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</si>
  <si>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</si>
  <si>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</si>
  <si>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</si>
  <si>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</si>
  <si>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</si>
  <si>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</si>
  <si>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</si>
  <si>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</si>
  <si>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</si>
  <si>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</si>
  <si>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</si>
  <si>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</si>
  <si>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</si>
  <si>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</si>
  <si>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</si>
  <si>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</si>
  <si>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</si>
  <si>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</si>
  <si>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</si>
  <si>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</si>
  <si>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</si>
  <si>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</si>
  <si>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</si>
  <si>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</si>
  <si>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</si>
  <si>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</si>
  <si>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</si>
  <si>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</si>
  <si>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</si>
  <si>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</si>
  <si>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</si>
  <si>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</si>
  <si>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</si>
  <si>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</si>
  <si>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</si>
  <si>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</si>
  <si>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</si>
  <si>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</si>
  <si>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</si>
  <si>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</si>
  <si>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</si>
  <si>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</si>
  <si>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</si>
  <si>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</si>
  <si>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</si>
  <si>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</si>
  <si>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</si>
  <si>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</si>
  <si>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</si>
  <si>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</si>
  <si>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</si>
  <si>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</si>
  <si>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</si>
  <si>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</si>
  <si>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</si>
  <si>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</si>
  <si>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</si>
  <si>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</si>
  <si>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</si>
  <si>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</si>
  <si>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</si>
  <si>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</si>
  <si>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</si>
  <si>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</si>
  <si>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</si>
  <si>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</si>
  <si>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</si>
  <si>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</si>
  <si>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</si>
  <si>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</si>
  <si>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</si>
  <si>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</si>
  <si>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</si>
  <si>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</si>
  <si>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</si>
  <si>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</si>
  <si>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</si>
  <si>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</si>
  <si>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</si>
  <si>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</si>
  <si>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</si>
  <si>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</si>
  <si>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</si>
  <si>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</si>
  <si>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</si>
  <si>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</si>
  <si>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</si>
  <si>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</si>
  <si>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</si>
  <si>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</si>
  <si>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</si>
  <si>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</si>
  <si>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</si>
  <si>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</si>
  <si>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</si>
  <si>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</si>
  <si>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</si>
  <si>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</si>
  <si>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</si>
  <si>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</si>
  <si>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</si>
  <si>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</si>
  <si>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</si>
  <si>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</si>
  <si>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</si>
  <si>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</si>
  <si>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</si>
  <si>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</si>
  <si>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</si>
  <si>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</si>
  <si>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</si>
  <si>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</si>
  <si>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</si>
  <si>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</si>
  <si>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</si>
  <si>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</si>
  <si>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</si>
  <si>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</si>
  <si>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</si>
  <si>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</si>
  <si>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</si>
  <si>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</si>
  <si>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</si>
  <si>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</si>
  <si>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</si>
  <si>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</si>
  <si>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</si>
  <si>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</si>
  <si>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</si>
  <si>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</si>
  <si>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</si>
  <si>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</si>
  <si>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</si>
  <si>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</si>
  <si>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</si>
  <si>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</si>
  <si>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</si>
  <si>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</si>
  <si>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</si>
  <si>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</si>
  <si>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</si>
  <si>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</si>
  <si>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</si>
  <si>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</si>
  <si>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</si>
  <si>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</si>
  <si>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</si>
  <si>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</si>
  <si>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</si>
  <si>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</si>
  <si>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</si>
  <si>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</si>
  <si>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</si>
  <si>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</si>
  <si>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</si>
  <si>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</si>
  <si>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</si>
  <si>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</si>
  <si>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</si>
  <si>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</si>
  <si>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</si>
  <si>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</si>
  <si>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</si>
  <si>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</si>
  <si>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</si>
  <si>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</si>
  <si>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</si>
  <si>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</si>
  <si>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</si>
  <si>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</si>
  <si>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</si>
  <si>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</si>
  <si>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</si>
  <si>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</si>
  <si>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</si>
  <si>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</si>
  <si>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</si>
  <si>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</si>
  <si>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</si>
  <si>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</si>
  <si>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</si>
  <si>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</si>
  <si>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</si>
  <si>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</si>
  <si>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</si>
  <si>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</si>
  <si>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</si>
  <si>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</si>
  <si>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</si>
  <si>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</si>
  <si>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</si>
  <si>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</si>
  <si>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</si>
  <si>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</si>
  <si>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</si>
  <si>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</si>
  <si>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</si>
  <si>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</si>
  <si>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</si>
  <si>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</si>
  <si>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</si>
  <si>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</si>
  <si>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</si>
  <si>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</si>
  <si>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</si>
  <si>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</si>
  <si>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</si>
  <si>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</si>
  <si>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</si>
  <si>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</si>
  <si>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</si>
  <si>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</si>
  <si>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</si>
  <si>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</si>
  <si>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</si>
  <si>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</si>
  <si>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</si>
  <si>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</si>
  <si>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</si>
  <si>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</si>
  <si>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</si>
  <si>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</si>
  <si>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</si>
  <si>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</si>
  <si>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</si>
  <si>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</si>
  <si>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</si>
  <si>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</si>
  <si>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</si>
  <si>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</si>
  <si>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</si>
  <si>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</si>
  <si>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</si>
  <si>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</si>
  <si>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</si>
  <si>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</si>
  <si>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</si>
  <si>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</si>
  <si>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</si>
  <si>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</si>
  <si>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</si>
  <si>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</si>
  <si>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</si>
  <si>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</si>
  <si>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</si>
  <si>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</si>
  <si>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</si>
  <si>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</si>
  <si>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</si>
  <si>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</si>
  <si>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</si>
  <si>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</si>
  <si>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</si>
  <si>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</si>
  <si>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</si>
  <si>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</si>
  <si>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</si>
  <si>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</si>
  <si>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</si>
  <si>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</si>
  <si>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</si>
  <si>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</si>
  <si>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</si>
  <si>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</si>
  <si>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</si>
  <si>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</si>
  <si>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</si>
  <si>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</si>
  <si>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</si>
  <si>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</si>
  <si>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</si>
  <si>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</si>
  <si>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</si>
  <si>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</si>
  <si>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</si>
  <si>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</si>
  <si>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</si>
  <si>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</si>
  <si>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</si>
  <si>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</si>
  <si>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</si>
  <si>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</si>
  <si>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</si>
  <si>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</si>
  <si>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</si>
  <si>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</si>
  <si>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</si>
  <si>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</si>
  <si>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</si>
  <si>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</si>
  <si>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</si>
  <si>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</si>
  <si>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</si>
  <si>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</si>
  <si>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</si>
  <si>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</si>
  <si>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</si>
  <si>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</si>
  <si>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</si>
  <si>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</si>
  <si>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</si>
  <si>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</si>
  <si>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</si>
  <si>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</si>
  <si>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</si>
  <si>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</si>
  <si>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</si>
  <si>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</si>
  <si>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</si>
  <si>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</si>
  <si>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</si>
  <si>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</si>
  <si>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</si>
  <si>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</si>
  <si>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</si>
  <si>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</si>
  <si>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</si>
  <si>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</si>
  <si>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</si>
  <si>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</si>
  <si>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</si>
  <si>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</si>
  <si>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</si>
  <si>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</si>
  <si>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</si>
  <si>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</si>
  <si>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</si>
  <si>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</si>
  <si>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</si>
  <si>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</si>
  <si>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</si>
  <si>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</si>
  <si>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</si>
  <si>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</si>
  <si>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</si>
  <si>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</si>
  <si>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</si>
  <si>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</si>
  <si>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</si>
  <si>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</si>
  <si>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</si>
  <si>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</si>
  <si>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</si>
  <si>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</si>
  <si>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</si>
  <si>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</si>
  <si>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</si>
  <si>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</si>
  <si>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</si>
  <si>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</si>
  <si>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</si>
  <si>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</si>
  <si>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</si>
  <si>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</si>
  <si>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</si>
  <si>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</si>
  <si>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</si>
  <si>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</si>
  <si>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</si>
  <si>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</si>
  <si>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</si>
  <si>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</si>
  <si>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</si>
  <si>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</si>
  <si>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</si>
  <si>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</si>
  <si>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</si>
  <si>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</si>
  <si>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</si>
  <si>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</si>
  <si>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</si>
  <si>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</si>
  <si>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</si>
  <si>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</si>
  <si>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</si>
  <si>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</si>
  <si>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</si>
  <si>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</si>
  <si>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</si>
  <si>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</si>
  <si>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</si>
  <si>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</si>
  <si>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</si>
  <si>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</si>
  <si>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</si>
  <si>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</si>
  <si>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</si>
  <si>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</si>
  <si>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</si>
  <si>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</si>
  <si>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</si>
  <si>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</si>
  <si>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</si>
  <si>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</si>
  <si>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</si>
  <si>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</si>
  <si>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</si>
  <si>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</si>
  <si>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</si>
  <si>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</si>
  <si>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</si>
  <si>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</si>
  <si>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</si>
  <si>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</si>
  <si>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</si>
  <si>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</si>
  <si>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</si>
  <si>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</si>
  <si>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</si>
  <si>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</si>
  <si>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</si>
  <si>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</si>
  <si>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</si>
  <si>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</si>
  <si>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</si>
  <si>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</si>
  <si>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</si>
  <si>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</si>
  <si>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</si>
  <si>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</si>
  <si>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</si>
  <si>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</si>
  <si>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</si>
  <si>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</si>
  <si>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</si>
  <si>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</si>
  <si>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</si>
  <si>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</si>
  <si>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</si>
  <si>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</si>
  <si>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</si>
  <si>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</si>
  <si>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</si>
  <si>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</si>
  <si>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</si>
  <si>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</si>
  <si>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</si>
  <si>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</si>
  <si>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</si>
  <si>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</si>
  <si>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</si>
  <si>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</si>
  <si>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</si>
  <si>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</si>
  <si>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</si>
  <si>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</si>
  <si>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</si>
  <si>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</si>
  <si>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</si>
  <si>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</si>
  <si>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</si>
  <si>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</si>
  <si>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</si>
  <si>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</si>
  <si>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</si>
  <si>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</si>
  <si>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</si>
  <si>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</si>
  <si>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</si>
  <si>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</si>
  <si>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</si>
  <si>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</si>
  <si>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</si>
  <si>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</si>
  <si>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</si>
  <si>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</si>
  <si>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</si>
  <si>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</si>
  <si>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</si>
  <si>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</si>
  <si>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</si>
  <si>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</si>
  <si>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</si>
  <si>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</si>
  <si>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</si>
  <si>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</si>
  <si>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</si>
  <si>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</si>
  <si>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</si>
  <si>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</si>
  <si>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</si>
  <si>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</si>
  <si>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</si>
  <si>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</si>
  <si>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</si>
  <si>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</si>
  <si>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</si>
  <si>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</si>
  <si>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</si>
  <si>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</si>
  <si>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</si>
  <si>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</si>
  <si>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</si>
  <si>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</si>
  <si>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</si>
  <si>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</si>
  <si>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</si>
  <si>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</si>
  <si>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</si>
  <si>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</si>
  <si>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</si>
  <si>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</si>
  <si>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</si>
  <si>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</si>
  <si>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</si>
  <si>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</si>
  <si>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</si>
  <si>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</si>
  <si>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</si>
  <si>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</si>
  <si>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</si>
  <si>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</si>
  <si>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</si>
  <si>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</si>
  <si>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</si>
  <si>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</si>
  <si>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</si>
  <si>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</si>
  <si>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</si>
  <si>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</si>
  <si>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</si>
  <si>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</si>
  <si>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</si>
  <si>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</si>
  <si>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</si>
  <si>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</si>
  <si>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</si>
  <si>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</si>
  <si>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</si>
  <si>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</si>
  <si>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</si>
  <si>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</si>
  <si>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</si>
  <si>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</si>
  <si>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</si>
  <si>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</si>
  <si>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</si>
  <si>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</si>
  <si>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</si>
  <si>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</si>
  <si>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</si>
  <si>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</si>
  <si>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</si>
  <si>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</si>
  <si>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</si>
  <si>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</si>
  <si>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</si>
  <si>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</si>
  <si>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</si>
  <si>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</si>
  <si>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</si>
  <si>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</si>
  <si>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</si>
  <si>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</si>
  <si>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</si>
  <si>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</si>
  <si>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</si>
  <si>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</si>
  <si>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</si>
  <si>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</si>
  <si>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</si>
  <si>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</si>
  <si>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</si>
  <si>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</si>
  <si>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</si>
  <si>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</si>
  <si>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</si>
  <si>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</si>
  <si>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</si>
  <si>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</si>
  <si>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</si>
  <si>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</si>
  <si>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</si>
  <si>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</si>
  <si>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</si>
  <si>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</si>
  <si>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</si>
  <si>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</si>
  <si>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</si>
  <si>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</si>
  <si>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</si>
  <si>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</si>
  <si>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</si>
  <si>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</si>
  <si>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</si>
  <si>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</si>
  <si>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</si>
  <si>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</si>
  <si>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</si>
  <si>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</si>
  <si>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</si>
  <si>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</si>
  <si>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</si>
  <si>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</si>
  <si>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</si>
  <si>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</si>
  <si>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</si>
  <si>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</si>
  <si>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</si>
  <si>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</si>
  <si>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</si>
  <si>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</si>
  <si>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</si>
  <si>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</si>
  <si>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</si>
  <si>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</si>
  <si>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</si>
  <si>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</si>
  <si>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</si>
  <si>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</si>
  <si>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</si>
  <si>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</si>
  <si>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</si>
  <si>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</si>
  <si>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</si>
  <si>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</si>
  <si>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</si>
  <si>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</si>
  <si>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</si>
  <si>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</si>
  <si>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</si>
  <si>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</si>
  <si>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</si>
  <si>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</si>
  <si>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</si>
  <si>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</si>
  <si>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</si>
  <si>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</si>
  <si>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</si>
  <si>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</si>
  <si>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</si>
  <si>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</si>
  <si>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</si>
  <si>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</si>
  <si>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</si>
  <si>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</si>
  <si>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</si>
  <si>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</si>
  <si>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</si>
  <si>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</si>
  <si>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</si>
  <si>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</si>
  <si>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</si>
  <si>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</si>
  <si>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</si>
  <si>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</si>
  <si>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</si>
  <si>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</si>
  <si>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</si>
  <si>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</si>
  <si>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</si>
  <si>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</si>
  <si>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</si>
  <si>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</si>
  <si>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</si>
  <si>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</si>
  <si>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</si>
  <si>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</si>
  <si>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</si>
  <si>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</si>
  <si>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</si>
  <si>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</si>
  <si>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</si>
  <si>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</si>
  <si>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</si>
  <si>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</si>
  <si>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</si>
  <si>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</si>
  <si>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</si>
  <si>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</si>
  <si>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</si>
  <si>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</si>
  <si>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</si>
  <si>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</si>
  <si>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</si>
  <si>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</si>
  <si>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</si>
  <si>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</si>
  <si>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</si>
  <si>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</si>
  <si>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</si>
  <si>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</si>
  <si>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</si>
  <si>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</si>
  <si>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</si>
  <si>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</si>
  <si>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</si>
  <si>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</si>
  <si>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</si>
  <si>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</si>
  <si>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</si>
  <si>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</si>
  <si>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</si>
  <si>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</si>
  <si>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</si>
  <si>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</si>
  <si>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</si>
  <si>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</si>
  <si>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</si>
  <si>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</si>
  <si>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</si>
  <si>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</si>
  <si>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</si>
  <si>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</si>
  <si>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</si>
  <si>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</si>
  <si>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</si>
  <si>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</si>
  <si>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</si>
  <si>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</si>
  <si>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</si>
  <si>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</si>
  <si>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</si>
  <si>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</si>
  <si>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</si>
  <si>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</si>
  <si>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</si>
  <si>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</si>
  <si>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</si>
  <si>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</si>
  <si>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</si>
  <si>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</si>
  <si>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</si>
  <si>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</si>
  <si>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</si>
  <si>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</si>
  <si>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</si>
  <si>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</si>
  <si>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</si>
  <si>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</si>
  <si>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</si>
  <si>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</si>
  <si>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</si>
  <si>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</si>
  <si>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</si>
  <si>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</si>
  <si>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</si>
  <si>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</si>
  <si>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</si>
  <si>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</si>
  <si>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</si>
  <si>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</si>
  <si>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</si>
  <si>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</si>
  <si>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</si>
  <si>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</si>
  <si>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</si>
  <si>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</si>
  <si>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</si>
  <si>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</si>
  <si>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</si>
  <si>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</si>
  <si>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</si>
  <si>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</si>
  <si>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</si>
  <si>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</si>
  <si>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</si>
  <si>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</si>
  <si>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</si>
  <si>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</si>
  <si>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</si>
  <si>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</si>
  <si>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</si>
  <si>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</si>
  <si>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</si>
  <si>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</si>
  <si>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</si>
  <si>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</si>
  <si>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</si>
  <si>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</si>
  <si>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</si>
  <si>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</si>
  <si>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</si>
  <si>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</si>
  <si>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</si>
  <si>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</si>
  <si>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</si>
  <si>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</si>
  <si>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</si>
  <si>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</si>
  <si>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</si>
  <si>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</si>
  <si>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</si>
  <si>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</si>
  <si>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</si>
  <si>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</si>
  <si>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</si>
  <si>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</si>
  <si>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</si>
  <si>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</si>
  <si>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</si>
  <si>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</si>
  <si>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</si>
  <si>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</si>
  <si>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</si>
  <si>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</si>
  <si>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</si>
  <si>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</si>
  <si>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</si>
  <si>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</si>
  <si>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</si>
  <si>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</si>
  <si>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</si>
  <si>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</si>
  <si>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</si>
  <si>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</si>
  <si>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</si>
  <si>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</si>
  <si>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</si>
  <si>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</si>
  <si>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</si>
  <si>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</si>
  <si>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</si>
  <si>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</si>
  <si>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</si>
  <si>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</si>
  <si>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</si>
  <si>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</si>
  <si>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</si>
  <si>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</si>
  <si>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</si>
  <si>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</si>
  <si>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</si>
  <si>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</si>
  <si>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</si>
  <si>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</si>
  <si>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</si>
  <si>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</si>
  <si>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</si>
  <si>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</si>
  <si>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</si>
  <si>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</si>
  <si>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</si>
  <si>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</si>
  <si>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</si>
  <si>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</si>
  <si>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</si>
  <si>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</si>
  <si>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</si>
  <si>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</si>
  <si>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</si>
  <si>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</si>
  <si>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</si>
  <si>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</si>
  <si>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</si>
  <si>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</si>
  <si>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</si>
  <si>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</si>
  <si>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</si>
  <si>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</si>
  <si>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</si>
  <si>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</si>
  <si>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</si>
  <si>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</si>
  <si>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</si>
  <si>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</si>
  <si>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</si>
  <si>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</si>
  <si>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</si>
  <si>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</si>
  <si>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</si>
  <si>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</si>
  <si>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</si>
  <si>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</si>
  <si>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</si>
  <si>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</si>
  <si>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</si>
  <si>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</si>
  <si>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</si>
  <si>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</si>
  <si>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</si>
  <si>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</si>
  <si>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</si>
  <si>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</si>
  <si>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</si>
  <si>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</si>
  <si>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</si>
  <si>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</si>
  <si>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</si>
  <si>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</si>
  <si>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</si>
  <si>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</si>
  <si>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</si>
  <si>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</si>
  <si>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</si>
  <si>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</si>
  <si>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</si>
  <si>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</si>
  <si>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</si>
  <si>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</si>
  <si>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</si>
  <si>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</si>
  <si>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</si>
  <si>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</si>
  <si>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</si>
  <si>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</si>
  <si>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</si>
  <si>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</si>
  <si>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</si>
  <si>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</si>
  <si>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</si>
  <si>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</si>
  <si>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</si>
  <si>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</si>
  <si>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</si>
  <si>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</si>
  <si>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</si>
  <si>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</si>
  <si>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</si>
  <si>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</si>
  <si>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</si>
  <si>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</si>
  <si>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</si>
  <si>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</si>
  <si>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</si>
  <si>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</si>
  <si>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</si>
  <si>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</si>
  <si>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</si>
  <si>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</si>
  <si>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</si>
  <si>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</si>
  <si>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</si>
  <si>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</si>
  <si>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</si>
  <si>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</si>
  <si>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</si>
  <si>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</si>
  <si>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</si>
  <si>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</si>
  <si>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</si>
  <si>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</si>
  <si>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</si>
  <si>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</si>
  <si>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</si>
  <si>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</si>
  <si>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</si>
  <si>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</si>
  <si>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</si>
  <si>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</si>
  <si>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</si>
  <si>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</si>
  <si>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</si>
  <si>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</si>
  <si>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</si>
  <si>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</si>
  <si>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</si>
  <si>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</si>
  <si>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</si>
  <si>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</si>
  <si>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</si>
  <si>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</si>
  <si>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</si>
  <si>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</si>
  <si>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</si>
  <si>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</si>
  <si>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</si>
  <si>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</si>
  <si>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</si>
  <si>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</si>
  <si>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</si>
  <si>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</si>
  <si>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</si>
  <si>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</si>
  <si>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</si>
  <si>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</si>
  <si>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</si>
  <si>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</si>
  <si>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</si>
  <si>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</si>
  <si>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</si>
  <si>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</si>
  <si>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</si>
  <si>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</si>
  <si>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</si>
  <si>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</si>
  <si>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</si>
  <si>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</si>
  <si>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</si>
  <si>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</si>
  <si>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</si>
  <si>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</si>
  <si>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</si>
  <si>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</si>
  <si>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</si>
  <si>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</si>
  <si>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</si>
  <si>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</si>
  <si>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</si>
  <si>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</si>
  <si>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</si>
  <si>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</si>
  <si>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</si>
  <si>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</si>
  <si>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</si>
  <si>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</si>
  <si>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</si>
  <si>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</si>
  <si>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</si>
  <si>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</si>
  <si>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</si>
  <si>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</si>
  <si>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</si>
  <si>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</si>
  <si>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</si>
  <si>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</si>
  <si>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</si>
  <si>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</si>
  <si>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</si>
  <si>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</si>
  <si>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</si>
  <si>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</si>
  <si>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</si>
  <si>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</si>
  <si>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</si>
  <si>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</si>
  <si>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</si>
  <si>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</si>
  <si>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</si>
  <si>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</si>
  <si>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</si>
  <si>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</si>
  <si>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</si>
  <si>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</si>
  <si>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</si>
  <si>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</si>
  <si>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</si>
  <si>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</si>
  <si>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</si>
  <si>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</si>
  <si>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</si>
  <si>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</si>
  <si>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</si>
  <si>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</si>
  <si>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</si>
  <si>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</si>
  <si>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</si>
  <si>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</si>
  <si>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</si>
  <si>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</si>
  <si>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</si>
  <si>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</si>
  <si>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</si>
  <si>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</si>
  <si>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</si>
  <si>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</si>
  <si>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</si>
  <si>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</si>
  <si>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</si>
  <si>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</si>
  <si>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</si>
  <si>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</si>
  <si>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</si>
  <si>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</si>
  <si>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</si>
  <si>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</si>
  <si>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</si>
  <si>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</si>
  <si>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</si>
  <si>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</si>
  <si>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</si>
  <si>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</si>
  <si>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</si>
  <si>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</si>
  <si>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</si>
  <si>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</si>
  <si>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</si>
  <si>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</si>
  <si>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</si>
  <si>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</si>
  <si>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</si>
  <si>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</si>
  <si>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</si>
  <si>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</si>
  <si>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</si>
  <si>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</si>
  <si>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</si>
  <si>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</si>
  <si>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</si>
  <si>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</si>
  <si>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</si>
  <si>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</si>
  <si>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</si>
  <si>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</si>
  <si>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</si>
  <si>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</si>
  <si>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</si>
  <si>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</si>
  <si>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</si>
  <si>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</si>
  <si>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</si>
  <si>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</si>
  <si>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</si>
  <si>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</si>
  <si>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</si>
  <si>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</si>
  <si>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</si>
  <si>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</si>
  <si>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</si>
  <si>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</si>
  <si>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</si>
  <si>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</si>
  <si>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</si>
  <si>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</si>
  <si>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</si>
  <si>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</si>
  <si>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</si>
  <si>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</si>
  <si>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</si>
  <si>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</si>
  <si>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</si>
  <si>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</si>
  <si>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</si>
  <si>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</si>
  <si>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</si>
  <si>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</si>
  <si>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</si>
  <si>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</si>
  <si>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</si>
  <si>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</si>
  <si>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</si>
  <si>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</si>
  <si>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</si>
  <si>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</si>
  <si>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</si>
  <si>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</si>
  <si>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</si>
  <si>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</si>
  <si>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</si>
  <si>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</si>
  <si>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</si>
  <si>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</si>
  <si>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</si>
  <si>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</si>
  <si>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</si>
  <si>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</si>
  <si>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</si>
  <si>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</si>
  <si>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</si>
  <si>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</si>
  <si>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</si>
  <si>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</si>
  <si>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</si>
  <si>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</si>
  <si>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</si>
  <si>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</si>
  <si>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</si>
  <si>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</si>
  <si>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</si>
  <si>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</si>
  <si>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</si>
  <si>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</si>
  <si>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</si>
  <si>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</si>
  <si>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</si>
  <si>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</si>
  <si>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</si>
  <si>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</si>
  <si>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</si>
  <si>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</si>
  <si>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</si>
  <si>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</si>
  <si>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</si>
  <si>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</si>
  <si>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</si>
  <si>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</si>
  <si>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</si>
  <si>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</si>
  <si>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</si>
  <si>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</si>
  <si>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</si>
  <si>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</si>
  <si>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</si>
  <si>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</si>
  <si>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</si>
  <si>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</si>
  <si>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</si>
  <si>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</si>
  <si>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</si>
  <si>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</si>
  <si>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</si>
  <si>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</si>
  <si>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</si>
  <si>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</si>
  <si>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</si>
  <si>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</si>
  <si>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</si>
  <si>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</si>
  <si>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</si>
  <si>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</si>
  <si>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</si>
  <si>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</si>
  <si>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</si>
  <si>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</si>
  <si>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</si>
  <si>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</si>
  <si>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</si>
  <si>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</si>
  <si>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</si>
  <si>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</si>
  <si>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</si>
  <si>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</si>
  <si>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</si>
  <si>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</si>
  <si>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</si>
  <si>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</si>
  <si>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</si>
  <si>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</si>
  <si>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</si>
  <si>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</si>
  <si>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</si>
  <si>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</si>
  <si>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</si>
  <si>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</si>
  <si>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</si>
  <si>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</si>
  <si>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</si>
  <si>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</si>
  <si>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</si>
  <si>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</si>
  <si>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</si>
  <si>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</si>
  <si>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</si>
  <si>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</si>
  <si>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</si>
  <si>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</si>
  <si>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</si>
  <si>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</si>
  <si>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</si>
  <si>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</si>
  <si>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</si>
  <si>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</si>
  <si>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</si>
  <si>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</si>
  <si>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</si>
  <si>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</si>
  <si>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</si>
  <si>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</si>
  <si>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</si>
  <si>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</si>
  <si>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</si>
  <si>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</si>
  <si>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</si>
  <si>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</si>
  <si>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</si>
  <si>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</si>
  <si>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</si>
  <si>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</si>
  <si>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</si>
  <si>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</si>
  <si>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</si>
  <si>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</si>
  <si>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</si>
  <si>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</si>
  <si>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</si>
  <si>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</si>
  <si>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</si>
  <si>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</si>
  <si>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</si>
  <si>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</si>
  <si>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</si>
  <si>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</si>
  <si>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</si>
  <si>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</si>
  <si>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</si>
  <si>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</si>
  <si>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</si>
  <si>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</si>
  <si>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</si>
  <si>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</si>
  <si>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</si>
  <si>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</si>
  <si>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</si>
  <si>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</si>
  <si>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</si>
  <si>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</si>
  <si>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</si>
  <si>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</si>
  <si>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</si>
  <si>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</si>
  <si>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</si>
  <si>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</si>
  <si>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</si>
  <si>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</si>
  <si>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</si>
  <si>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</si>
  <si>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</si>
  <si>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</si>
  <si>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</si>
  <si>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</si>
  <si>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</si>
  <si>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</si>
  <si>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</si>
  <si>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</si>
  <si>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</si>
  <si>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</si>
  <si>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</si>
  <si>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</si>
  <si>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</si>
  <si>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</si>
  <si>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</si>
  <si>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</si>
  <si>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</si>
  <si>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</si>
  <si>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</si>
  <si>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</si>
  <si>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</si>
  <si>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</si>
  <si>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</si>
  <si>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</si>
  <si>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</si>
  <si>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</si>
  <si>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</si>
  <si>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</si>
  <si>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</si>
  <si>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</si>
  <si>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</si>
  <si>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</si>
  <si>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</si>
  <si>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</si>
  <si>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</si>
  <si>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</si>
  <si>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</si>
  <si>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</si>
  <si>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</si>
  <si>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</si>
  <si>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</si>
  <si>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</si>
  <si>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</si>
  <si>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</si>
  <si>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</si>
  <si>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</si>
  <si>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</si>
  <si>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</si>
  <si>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</si>
  <si>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</si>
  <si>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</si>
  <si>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</si>
  <si>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</si>
  <si>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</si>
  <si>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</si>
  <si>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</si>
  <si>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</si>
  <si>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</si>
  <si>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</si>
  <si>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</si>
  <si>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</si>
  <si>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</si>
  <si>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</si>
  <si>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</si>
  <si>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</si>
  <si>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</si>
  <si>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</si>
  <si>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</si>
  <si>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</si>
  <si>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</si>
  <si>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</si>
  <si>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</si>
  <si>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</si>
  <si>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</si>
  <si>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</si>
  <si>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</si>
  <si>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</si>
  <si>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</si>
  <si>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</si>
  <si>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</si>
  <si>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</si>
  <si>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</si>
  <si>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</si>
  <si>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</si>
  <si>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</si>
  <si>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</si>
  <si>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</si>
  <si>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</si>
  <si>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</si>
  <si>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</si>
  <si>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</si>
  <si>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</si>
  <si>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</si>
  <si>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</si>
  <si>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</si>
  <si>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</si>
  <si>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</si>
  <si>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</si>
  <si>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</si>
  <si>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</si>
  <si>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</si>
  <si>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</si>
  <si>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</si>
  <si>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</si>
  <si>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</si>
  <si>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</si>
  <si>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</si>
  <si>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</si>
  <si>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</si>
  <si>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</si>
  <si>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</si>
  <si>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</si>
  <si>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</si>
  <si>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</si>
  <si>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</si>
  <si>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</si>
  <si>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</si>
  <si>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</si>
  <si>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</si>
  <si>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</si>
  <si>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</si>
  <si>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</si>
  <si>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</si>
  <si>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</si>
  <si>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</si>
  <si>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</si>
  <si>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</si>
  <si>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</si>
  <si>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</si>
  <si>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</si>
  <si>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</si>
  <si>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</si>
  <si>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</si>
  <si>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</si>
  <si>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</si>
  <si>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</si>
  <si>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</si>
  <si>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</si>
  <si>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</si>
  <si>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</si>
  <si>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</si>
  <si>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</si>
  <si>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</si>
  <si>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</si>
  <si>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</si>
  <si>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</si>
  <si>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</si>
  <si>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</si>
  <si>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</si>
  <si>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</si>
  <si>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</si>
  <si>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</si>
  <si>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</si>
  <si>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</si>
  <si>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</si>
  <si>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</si>
  <si>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</si>
  <si>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</si>
  <si>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</si>
  <si>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</si>
  <si>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</si>
  <si>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</si>
  <si>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</si>
  <si>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</si>
  <si>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</si>
  <si>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</si>
  <si>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</si>
  <si>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</si>
  <si>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</si>
  <si>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</si>
  <si>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</si>
  <si>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</si>
  <si>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</si>
  <si>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</si>
  <si>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</si>
  <si>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</si>
  <si>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</si>
  <si>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</si>
  <si>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</si>
  <si>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</si>
  <si>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</si>
  <si>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</si>
  <si>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</si>
  <si>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</si>
  <si>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</si>
  <si>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</si>
  <si>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</si>
  <si>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</si>
  <si>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</si>
  <si>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</si>
  <si>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</si>
  <si>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</si>
  <si>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</si>
  <si>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</si>
  <si>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</si>
  <si>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</si>
  <si>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</si>
  <si>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</si>
  <si>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</si>
  <si>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</si>
  <si>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</si>
  <si>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</si>
  <si>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</si>
  <si>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</si>
  <si>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</si>
  <si>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</si>
  <si>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</si>
  <si>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</si>
  <si>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</si>
  <si>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</si>
  <si>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</si>
  <si>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</si>
  <si>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</si>
  <si>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</si>
  <si>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</si>
  <si>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</si>
  <si>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</si>
  <si>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</si>
  <si>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</si>
  <si>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</si>
  <si>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</si>
  <si>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</si>
  <si>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</si>
  <si>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</si>
  <si>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</si>
  <si>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</si>
  <si>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</si>
  <si>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</si>
  <si>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</si>
  <si>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</si>
  <si>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</si>
  <si>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</si>
  <si>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</si>
  <si>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</si>
  <si>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</si>
  <si>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</si>
  <si>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</si>
  <si>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</si>
  <si>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</si>
  <si>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</si>
  <si>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</si>
  <si>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</si>
  <si>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</si>
  <si>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</si>
  <si>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</si>
  <si>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</si>
  <si>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</si>
  <si>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</si>
  <si>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</si>
  <si>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</si>
  <si>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</si>
  <si>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</si>
  <si>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</si>
  <si>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</si>
  <si>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</si>
  <si>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</si>
  <si>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</si>
  <si>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</si>
  <si>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</si>
  <si>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</si>
  <si>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</si>
  <si>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</si>
  <si>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</si>
  <si>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</si>
  <si>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</si>
  <si>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</si>
  <si>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</si>
  <si>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</si>
  <si>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</si>
  <si>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</si>
  <si>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</si>
  <si>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</si>
  <si>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</si>
  <si>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</si>
  <si>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</si>
  <si>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</si>
  <si>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</si>
  <si>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</si>
  <si>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</si>
  <si>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</si>
  <si>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</si>
  <si>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</si>
  <si>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</si>
  <si>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</si>
  <si>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</si>
  <si>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</si>
  <si>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</si>
  <si>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</si>
  <si>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</si>
  <si>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</si>
  <si>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</si>
  <si>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</si>
  <si>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</si>
  <si>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</si>
  <si>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</si>
  <si>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</si>
  <si>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</si>
  <si>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</si>
  <si>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</si>
  <si>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</si>
  <si>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</si>
  <si>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</si>
  <si>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</si>
  <si>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</si>
  <si>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</si>
  <si>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</si>
  <si>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</si>
  <si>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</si>
  <si>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</si>
  <si>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</si>
  <si>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</si>
  <si>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</si>
  <si>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</si>
  <si>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</si>
  <si>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</si>
  <si>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</si>
  <si>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</si>
  <si>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</si>
  <si>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</si>
  <si>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</si>
  <si>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</si>
  <si>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</si>
  <si>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</si>
  <si>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</si>
  <si>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</si>
  <si>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</si>
  <si>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</si>
  <si>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</si>
  <si>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</si>
  <si>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</si>
  <si>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</si>
  <si>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</si>
  <si>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</si>
  <si>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</si>
  <si>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</si>
  <si>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</si>
  <si>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</si>
  <si>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</si>
  <si>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</si>
  <si>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</si>
  <si>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</si>
  <si>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</si>
  <si>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</si>
  <si>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</si>
  <si>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</si>
  <si>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</si>
  <si>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</si>
  <si>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</si>
  <si>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</si>
  <si>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</si>
  <si>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</si>
  <si>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</si>
  <si>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</si>
  <si>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</si>
  <si>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</si>
  <si>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</si>
  <si>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</si>
  <si>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</si>
  <si>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</si>
  <si>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</si>
  <si>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</si>
  <si>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</si>
  <si>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</si>
  <si>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</si>
  <si>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</si>
  <si>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</si>
  <si>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</si>
  <si>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</si>
  <si>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</si>
  <si>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</si>
  <si>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</si>
  <si>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</si>
  <si>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</si>
  <si>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</si>
  <si>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</si>
  <si>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</si>
  <si>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</si>
  <si>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</si>
  <si>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</si>
  <si>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</si>
  <si>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</si>
  <si>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</si>
  <si>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</si>
  <si>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</si>
  <si>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</si>
  <si>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</si>
  <si>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</si>
  <si>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</si>
  <si>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</si>
  <si>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</si>
  <si>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</si>
  <si>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</si>
  <si>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</si>
  <si>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</si>
  <si>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</si>
  <si>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</si>
  <si>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</si>
  <si>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</si>
  <si>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</si>
  <si>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</si>
  <si>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</si>
  <si>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</si>
  <si>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</si>
  <si>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</si>
  <si>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</si>
  <si>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</si>
  <si>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</si>
  <si>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</si>
  <si>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</si>
  <si>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</si>
  <si>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</si>
  <si>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</si>
  <si>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</si>
  <si>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</si>
  <si>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</si>
  <si>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</si>
  <si>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</si>
  <si>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</si>
  <si>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</si>
  <si>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</si>
  <si>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</si>
  <si>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</si>
  <si>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</si>
  <si>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</si>
  <si>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</si>
  <si>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</si>
  <si>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</si>
  <si>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</si>
  <si>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</si>
  <si>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</si>
  <si>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</si>
  <si>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</si>
  <si>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</si>
  <si>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</si>
  <si>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</si>
  <si>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</si>
  <si>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</si>
  <si>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</si>
  <si>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</si>
  <si>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</si>
  <si>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</si>
  <si>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</si>
  <si>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</si>
  <si>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</si>
  <si>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</si>
  <si>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</si>
  <si>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</si>
  <si>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</si>
  <si>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</si>
  <si>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</si>
  <si>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</si>
  <si>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</si>
  <si>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</si>
  <si>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</si>
  <si>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</si>
  <si>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</si>
  <si>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</si>
  <si>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</si>
  <si>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</si>
  <si>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</si>
  <si>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</si>
  <si>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</si>
  <si>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</si>
  <si>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</si>
  <si>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</si>
  <si>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</si>
  <si>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</si>
  <si>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</si>
  <si>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</si>
  <si>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</si>
  <si>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</si>
  <si>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</si>
  <si>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</si>
  <si>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</si>
  <si>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</si>
  <si>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</si>
  <si>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</si>
  <si>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</si>
  <si>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</si>
  <si>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</si>
  <si>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</si>
  <si>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</si>
  <si>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</si>
  <si>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</si>
  <si>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</si>
  <si>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</si>
  <si>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</si>
  <si>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</si>
  <si>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</si>
  <si>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</si>
  <si>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</si>
  <si>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</si>
  <si>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</si>
  <si>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</si>
  <si>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</si>
  <si>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</si>
  <si>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</si>
  <si>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</si>
  <si>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</si>
  <si>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</si>
  <si>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</si>
  <si>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</si>
  <si>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</si>
  <si>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</si>
  <si>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</si>
  <si>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</si>
  <si>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</si>
  <si>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</si>
  <si>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</si>
  <si>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</si>
  <si>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</si>
  <si>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</si>
  <si>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</si>
  <si>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</si>
  <si>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</si>
  <si>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</si>
  <si>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</si>
  <si>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</si>
  <si>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</si>
  <si>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</si>
  <si>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</si>
  <si>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</si>
  <si>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</si>
  <si>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</si>
  <si>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</si>
  <si>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</si>
  <si>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</si>
  <si>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</si>
  <si>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</si>
  <si>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</si>
  <si>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</si>
  <si>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</si>
  <si>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</si>
  <si>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</si>
  <si>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</si>
  <si>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</si>
  <si>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</si>
  <si>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</si>
  <si>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</si>
  <si>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</si>
  <si>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</si>
  <si>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</si>
  <si>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</si>
  <si>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</si>
  <si>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</si>
  <si>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</si>
  <si>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</si>
  <si>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</si>
  <si>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</si>
  <si>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</si>
  <si>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</si>
  <si>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</si>
  <si>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</si>
  <si>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</si>
  <si>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</si>
  <si>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</si>
  <si>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</si>
  <si>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</si>
  <si>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</si>
  <si>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</si>
  <si>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</si>
  <si>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</si>
  <si>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</si>
  <si>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</si>
  <si>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</si>
  <si>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</si>
  <si>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</si>
  <si>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</si>
  <si>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</si>
  <si>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</si>
  <si>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</si>
  <si>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</si>
  <si>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</si>
  <si>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</si>
  <si>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</si>
  <si>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</si>
  <si>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</si>
  <si>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</si>
  <si>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</si>
  <si>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</si>
  <si>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</si>
  <si>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</si>
  <si>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</si>
  <si>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</si>
  <si>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</si>
  <si>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</si>
  <si>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</si>
  <si>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</si>
  <si>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</si>
  <si>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</si>
  <si>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</si>
  <si>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</si>
  <si>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</si>
  <si>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</si>
  <si>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</si>
  <si>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</si>
  <si>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</si>
  <si>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</si>
  <si>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</si>
  <si>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</si>
  <si>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</si>
  <si>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</si>
  <si>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</si>
  <si>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</si>
  <si>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</si>
  <si>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</si>
  <si>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</si>
  <si>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</si>
  <si>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</si>
  <si>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</si>
  <si>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</si>
  <si>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</si>
  <si>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</si>
  <si>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</si>
  <si>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</si>
  <si>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</si>
  <si>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</si>
  <si>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</si>
  <si>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</si>
  <si>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</si>
  <si>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</si>
  <si>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</si>
  <si>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</si>
  <si>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</si>
  <si>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</si>
  <si>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</si>
  <si>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</si>
  <si>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</si>
  <si>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</si>
  <si>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</si>
  <si>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</si>
  <si>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</si>
  <si>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</si>
  <si>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</si>
  <si>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</si>
  <si>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</si>
  <si>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</si>
  <si>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</si>
  <si>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</si>
  <si>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</si>
  <si>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</si>
  <si>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</si>
  <si>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</si>
  <si>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</si>
  <si>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</si>
  <si>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</si>
  <si>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</si>
  <si>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</si>
  <si>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</si>
  <si>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</si>
  <si>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</si>
  <si>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</si>
  <si>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</si>
  <si>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</si>
  <si>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</si>
  <si>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</si>
  <si>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</si>
  <si>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</si>
  <si>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</si>
  <si>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</si>
  <si>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</si>
  <si>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</si>
  <si>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</si>
  <si>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</si>
  <si>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</si>
  <si>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</si>
  <si>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</si>
  <si>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</si>
  <si>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</si>
  <si>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</si>
  <si>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</si>
  <si>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</si>
  <si>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</si>
  <si>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</si>
  <si>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</si>
  <si>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</si>
  <si>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</si>
  <si>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</si>
  <si>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</si>
  <si>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</si>
  <si>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</si>
  <si>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</si>
  <si>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</si>
  <si>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</si>
  <si>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</si>
  <si>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</si>
  <si>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</si>
  <si>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</si>
  <si>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</si>
  <si>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</si>
  <si>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</si>
  <si>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</si>
  <si>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</si>
  <si>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</si>
  <si>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</si>
  <si>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</si>
  <si>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</si>
  <si>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</si>
  <si>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</si>
  <si>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</si>
  <si>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</si>
  <si>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</si>
  <si>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</si>
  <si>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</si>
  <si>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</si>
  <si>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</si>
  <si>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</si>
  <si>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</si>
  <si>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</si>
  <si>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</si>
  <si>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</si>
  <si>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</si>
  <si>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</si>
  <si>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</si>
  <si>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</si>
  <si>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</si>
  <si>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</si>
  <si>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</si>
  <si>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</si>
  <si>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</si>
  <si>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</si>
  <si>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</si>
  <si>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</si>
  <si>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</si>
  <si>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</si>
  <si>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</si>
  <si>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</si>
  <si>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</si>
  <si>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</si>
  <si>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</si>
  <si>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</si>
  <si>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</si>
  <si>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</si>
  <si>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</si>
  <si>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</si>
  <si>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</si>
  <si>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</si>
  <si>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</si>
  <si>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</si>
  <si>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</si>
  <si>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</si>
  <si>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</si>
  <si>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</si>
  <si>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</si>
  <si>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</si>
  <si>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</si>
  <si>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</si>
  <si>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</si>
  <si>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</si>
  <si>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</si>
  <si>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</si>
  <si>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</si>
  <si>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</si>
  <si>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</si>
  <si>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</si>
  <si>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</si>
  <si>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</si>
  <si>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</si>
  <si>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</si>
  <si>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</si>
  <si>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</si>
  <si>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</si>
  <si>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</si>
  <si>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</si>
  <si>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</si>
  <si>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</si>
  <si>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</si>
  <si>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</si>
  <si>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</si>
  <si>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</si>
  <si>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</si>
  <si>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</si>
  <si>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</si>
  <si>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</si>
  <si>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</si>
  <si>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</si>
  <si>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</si>
  <si>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</si>
  <si>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</si>
  <si>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</si>
  <si>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</si>
  <si>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</si>
  <si>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</si>
  <si>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</si>
  <si>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</si>
  <si>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</si>
  <si>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</si>
  <si>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</si>
  <si>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</si>
  <si>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</si>
  <si>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</si>
  <si>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</si>
  <si>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</si>
  <si>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</si>
  <si>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</si>
  <si>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</si>
  <si>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</si>
  <si>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</si>
  <si>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</si>
  <si>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</si>
  <si>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</si>
  <si>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</si>
  <si>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</si>
  <si>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</si>
  <si>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</si>
  <si>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</si>
  <si>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</si>
  <si>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</si>
  <si>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</si>
  <si>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</si>
  <si>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</si>
  <si>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</si>
  <si>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</si>
  <si>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</si>
  <si>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</si>
  <si>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</si>
  <si>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</si>
  <si>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</si>
  <si>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</si>
  <si>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</si>
  <si>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</si>
  <si>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</si>
  <si>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</si>
  <si>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</si>
  <si>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</si>
  <si>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</si>
  <si>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</si>
  <si>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</si>
  <si>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</si>
  <si>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</si>
  <si>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</si>
  <si>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</si>
  <si>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</si>
  <si>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</si>
  <si>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</si>
  <si>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</si>
  <si>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</si>
  <si>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</si>
  <si>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</si>
  <si>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</si>
  <si>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</si>
  <si>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</si>
  <si>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</si>
  <si>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</si>
  <si>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</si>
  <si>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</si>
  <si>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</si>
  <si>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</si>
  <si>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</si>
  <si>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</si>
  <si>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</si>
  <si>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</si>
  <si>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</si>
  <si>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</si>
  <si>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</si>
  <si>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</si>
  <si>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</si>
  <si>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</si>
  <si>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</si>
  <si>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</si>
  <si>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</si>
  <si>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</si>
  <si>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</si>
  <si>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</si>
  <si>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</si>
  <si>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</si>
  <si>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</si>
  <si>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</si>
  <si>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</si>
  <si>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</si>
  <si>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</si>
  <si>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</si>
  <si>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</si>
  <si>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</si>
  <si>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</si>
  <si>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</si>
  <si>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</si>
  <si>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</si>
  <si>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</si>
  <si>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</si>
  <si>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</si>
  <si>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</si>
  <si>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</si>
  <si>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</si>
  <si>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</si>
  <si>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</si>
  <si>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</si>
  <si>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</si>
  <si>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</si>
  <si>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</si>
  <si>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</si>
  <si>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</si>
  <si>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</si>
  <si>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</si>
  <si>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</si>
  <si>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</si>
  <si>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</si>
  <si>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</si>
  <si>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</si>
  <si>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</si>
  <si>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</si>
  <si>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</si>
  <si>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</si>
  <si>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</si>
  <si>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</si>
  <si>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</si>
  <si>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</si>
  <si>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</si>
  <si>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</si>
  <si>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</si>
  <si>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</si>
  <si>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</si>
  <si>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</si>
  <si>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</si>
  <si>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</si>
  <si>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</si>
  <si>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</si>
  <si>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</si>
  <si>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</si>
  <si>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</si>
  <si>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</si>
  <si>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</si>
  <si>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</si>
  <si>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</si>
  <si>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</si>
  <si>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</si>
  <si>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</si>
  <si>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</si>
  <si>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</si>
  <si>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</si>
  <si>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</si>
  <si>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</si>
  <si>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</si>
  <si>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</si>
  <si>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</si>
  <si>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</si>
  <si>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</si>
  <si>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</si>
  <si>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</si>
  <si>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</si>
  <si>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</si>
  <si>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</si>
  <si>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</si>
  <si>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</si>
  <si>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</si>
  <si>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</si>
  <si>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</si>
  <si>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</si>
  <si>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</si>
  <si>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</si>
  <si>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</si>
  <si>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</si>
  <si>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</si>
  <si>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</si>
  <si>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</si>
  <si>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</si>
  <si>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</si>
  <si>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</si>
  <si>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</si>
  <si>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</si>
  <si>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</si>
  <si>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</si>
  <si>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</si>
  <si>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</si>
  <si>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</si>
  <si>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</si>
  <si>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</si>
  <si>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</si>
  <si>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</si>
  <si>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</si>
  <si>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</si>
  <si>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</si>
  <si>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</si>
  <si>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</si>
  <si>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</si>
  <si>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</si>
  <si>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</si>
  <si>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</si>
  <si>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</si>
  <si>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</si>
  <si>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</si>
  <si>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</si>
  <si>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</si>
  <si>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</si>
  <si>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</si>
  <si>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</si>
  <si>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</si>
  <si>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</si>
  <si>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</si>
  <si>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</si>
  <si>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</si>
  <si>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</si>
  <si>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</si>
  <si>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</si>
  <si>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</si>
  <si>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</si>
  <si>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</si>
  <si>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</si>
  <si>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</si>
  <si>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</si>
  <si>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</si>
  <si>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</si>
  <si>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</si>
  <si>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</si>
  <si>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</si>
  <si>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</si>
  <si>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</si>
  <si>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</si>
  <si>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</si>
  <si>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</si>
  <si>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</si>
  <si>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</si>
  <si>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</si>
  <si>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</si>
  <si>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</si>
  <si>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</si>
  <si>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</si>
  <si>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</si>
  <si>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</si>
  <si>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</si>
  <si>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</si>
  <si>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</si>
  <si>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</si>
  <si>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</si>
  <si>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</si>
  <si>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</si>
  <si>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</si>
  <si>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</si>
  <si>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</si>
  <si>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</si>
  <si>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</si>
  <si>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</si>
  <si>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</si>
  <si>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</si>
  <si>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</si>
  <si>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</si>
  <si>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</si>
  <si>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</si>
  <si>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</si>
  <si>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</si>
  <si>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</si>
  <si>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</si>
  <si>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</si>
  <si>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</si>
  <si>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</si>
  <si>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</si>
  <si>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</si>
  <si>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</si>
  <si>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</si>
  <si>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</si>
  <si>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</si>
  <si>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</si>
  <si>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</si>
  <si>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</si>
  <si>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</si>
  <si>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</si>
  <si>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</si>
  <si>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</si>
  <si>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</si>
  <si>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</si>
  <si>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</si>
  <si>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</si>
  <si>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</si>
  <si>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</si>
  <si>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</si>
  <si>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</si>
  <si>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</si>
  <si>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</si>
  <si>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</si>
  <si>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</si>
  <si>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</si>
  <si>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</si>
  <si>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</si>
  <si>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</si>
  <si>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</si>
  <si>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</si>
  <si>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</si>
  <si>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</si>
  <si>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</si>
  <si>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</si>
  <si>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</si>
  <si>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</si>
  <si>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</si>
  <si>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</si>
  <si>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</si>
  <si>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</si>
  <si>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</si>
  <si>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</si>
  <si>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</si>
  <si>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</si>
  <si>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</si>
  <si>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</si>
  <si>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</si>
  <si>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</si>
  <si>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</si>
  <si>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</si>
  <si>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</si>
  <si>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</si>
  <si>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</si>
  <si>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</si>
  <si>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</si>
  <si>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</si>
  <si>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</si>
  <si>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</si>
  <si>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</si>
  <si>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</si>
  <si>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</si>
  <si>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</si>
  <si>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</si>
  <si>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</si>
  <si>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</si>
  <si>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</si>
  <si>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</si>
  <si>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</si>
  <si>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</si>
  <si>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</si>
  <si>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</si>
  <si>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</si>
  <si>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</si>
  <si>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</si>
  <si>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</si>
  <si>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</si>
  <si>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</si>
  <si>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</si>
  <si>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</si>
  <si>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</si>
  <si>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</si>
  <si>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</si>
  <si>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</si>
  <si>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</si>
  <si>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</si>
  <si>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</si>
  <si>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</si>
  <si>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</si>
  <si>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</si>
  <si>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</si>
  <si>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</si>
  <si>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</si>
  <si>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</si>
  <si>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</si>
  <si>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</si>
  <si>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</si>
  <si>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</si>
  <si>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</si>
  <si>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</si>
  <si>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</si>
  <si>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</si>
  <si>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</si>
  <si>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</si>
  <si>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</si>
  <si>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</si>
  <si>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</si>
  <si>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</si>
  <si>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</si>
  <si>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</si>
  <si>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</si>
  <si>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</si>
  <si>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</si>
  <si>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</si>
  <si>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</si>
  <si>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</si>
  <si>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</si>
  <si>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</si>
  <si>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</si>
  <si>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</si>
  <si>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</si>
  <si>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</si>
  <si>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</si>
  <si>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</si>
  <si>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</si>
  <si>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</si>
  <si>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</si>
  <si>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</si>
  <si>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</si>
  <si>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</si>
  <si>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</si>
  <si>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</si>
  <si>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</si>
  <si>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</si>
  <si>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</si>
  <si>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</si>
  <si>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</si>
  <si>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</si>
  <si>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</si>
  <si>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</si>
  <si>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</si>
  <si>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</si>
  <si>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</si>
  <si>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</si>
  <si>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</si>
  <si>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</si>
  <si>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</si>
  <si>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</si>
  <si>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</si>
  <si>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</si>
  <si>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</si>
  <si>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</si>
  <si>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</si>
  <si>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</si>
  <si>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</si>
  <si>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</si>
  <si>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</si>
  <si>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</si>
  <si>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</si>
  <si>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</si>
  <si>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</si>
  <si>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</si>
  <si>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</si>
  <si>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</si>
  <si>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</si>
  <si>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</si>
  <si>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</si>
  <si>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</si>
  <si>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</si>
  <si>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</si>
  <si>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</si>
  <si>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</si>
  <si>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</si>
  <si>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</si>
  <si>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</si>
  <si>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</si>
  <si>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</si>
  <si>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</si>
  <si>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</si>
  <si>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</si>
  <si>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</si>
  <si>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</si>
  <si>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</si>
  <si>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</si>
  <si>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</si>
  <si>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</si>
  <si>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</si>
  <si>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</si>
  <si>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</si>
  <si>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</si>
  <si>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</si>
  <si>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</si>
  <si>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</si>
  <si>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</si>
  <si>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</si>
  <si>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</si>
  <si>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</si>
  <si>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</si>
  <si>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</si>
  <si>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</si>
  <si>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</si>
  <si>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</si>
  <si>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</si>
  <si>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</si>
  <si>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</si>
  <si>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</si>
  <si>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</si>
  <si>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</si>
  <si>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</si>
  <si>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</si>
  <si>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</si>
  <si>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</si>
  <si>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</si>
  <si>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</si>
  <si>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</si>
  <si>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</si>
  <si>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</si>
  <si>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</si>
  <si>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</si>
  <si>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</si>
  <si>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</si>
  <si>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</si>
  <si>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</si>
  <si>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</si>
  <si>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</si>
  <si>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</si>
  <si>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</si>
  <si>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</si>
  <si>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</si>
  <si>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</si>
  <si>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</si>
  <si>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</si>
  <si>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</si>
  <si>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</si>
  <si>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</si>
  <si>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</si>
  <si>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</si>
  <si>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</si>
  <si>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</si>
  <si>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</si>
  <si>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</si>
  <si>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</si>
  <si>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</si>
  <si>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</si>
  <si>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</si>
  <si>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</si>
  <si>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</si>
  <si>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</si>
  <si>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</si>
  <si>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</si>
  <si>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</si>
  <si>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</si>
  <si>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</si>
  <si>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</si>
  <si>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</si>
  <si>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</si>
  <si>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</si>
  <si>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</si>
  <si>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</si>
  <si>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</si>
  <si>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</si>
  <si>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</si>
  <si>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</si>
  <si>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</si>
  <si>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</si>
  <si>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</si>
  <si>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</si>
  <si>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</si>
  <si>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</si>
  <si>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</si>
  <si>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</si>
  <si>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</si>
  <si>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</si>
  <si>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</si>
  <si>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</si>
  <si>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</si>
  <si>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</si>
  <si>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</si>
  <si>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</si>
  <si>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</si>
  <si>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</si>
  <si>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</si>
  <si>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</si>
  <si>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</si>
  <si>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</si>
  <si>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</si>
  <si>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</si>
  <si>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</si>
  <si>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</si>
  <si>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</si>
  <si>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</si>
  <si>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</si>
  <si>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</si>
  <si>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</si>
  <si>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</si>
  <si>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</si>
  <si>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</si>
  <si>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</si>
  <si>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</si>
  <si>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</si>
  <si>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</si>
  <si>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</si>
  <si>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</si>
  <si>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</si>
  <si>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</si>
  <si>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</si>
  <si>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</si>
  <si>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</si>
  <si>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</si>
  <si>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</si>
  <si>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</si>
  <si>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</si>
  <si>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</si>
  <si>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</si>
  <si>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</si>
  <si>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</si>
  <si>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</si>
  <si>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</si>
  <si>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</si>
  <si>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</si>
  <si>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</si>
  <si>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</si>
  <si>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</si>
  <si>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</si>
  <si>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</si>
  <si>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</si>
  <si>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</si>
  <si>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</si>
  <si>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</si>
  <si>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</si>
  <si>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</si>
  <si>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</si>
  <si>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</si>
  <si>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</si>
  <si>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</si>
  <si>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</si>
  <si>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</si>
  <si>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</si>
  <si>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</si>
  <si>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</si>
  <si>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</si>
  <si>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</si>
  <si>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</si>
  <si>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</si>
  <si>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</si>
  <si>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</si>
  <si>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</si>
  <si>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</si>
  <si>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</si>
  <si>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</si>
  <si>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</si>
  <si>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</si>
  <si>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</si>
  <si>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</si>
  <si>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</si>
  <si>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</si>
  <si>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</si>
  <si>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</si>
  <si>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</si>
  <si>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</si>
  <si>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</si>
  <si>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</si>
  <si>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</si>
  <si>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</si>
  <si>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</si>
  <si>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</si>
  <si>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</si>
  <si>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</si>
  <si>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</si>
  <si>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</si>
  <si>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</si>
  <si>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</si>
  <si>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</si>
  <si>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</si>
  <si>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</si>
  <si>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</si>
  <si>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</si>
  <si>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</si>
  <si>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</si>
  <si>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</si>
  <si>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</si>
  <si>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</si>
  <si>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</si>
  <si>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</si>
  <si>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</si>
  <si>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</si>
  <si>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</si>
  <si>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</si>
  <si>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</si>
  <si>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</si>
  <si>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</si>
  <si>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</si>
  <si>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</si>
  <si>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</si>
  <si>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</si>
  <si>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</si>
  <si>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</si>
  <si>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</si>
  <si>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</si>
  <si>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</si>
  <si>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</si>
  <si>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</si>
  <si>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</si>
  <si>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</si>
  <si>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</si>
  <si>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</si>
  <si>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</si>
  <si>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</si>
  <si>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</si>
  <si>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</si>
  <si>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</si>
  <si>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</si>
  <si>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</si>
  <si>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</si>
  <si>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</si>
  <si>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</si>
  <si>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</si>
  <si>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</si>
  <si>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</si>
  <si>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</si>
  <si>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</si>
  <si>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</si>
  <si>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</si>
  <si>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</si>
  <si>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</si>
  <si>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</si>
  <si>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</si>
  <si>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</si>
  <si>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</si>
  <si>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</si>
  <si>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</si>
  <si>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</si>
  <si>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</si>
  <si>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</si>
  <si>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</si>
  <si>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</si>
  <si>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</si>
  <si>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</si>
  <si>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</si>
  <si>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</si>
  <si>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</si>
  <si>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</si>
  <si>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</si>
  <si>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</si>
  <si>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</si>
  <si>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</si>
  <si>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</si>
  <si>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</si>
  <si>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</si>
  <si>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</si>
  <si>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</si>
  <si>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</si>
  <si>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</si>
  <si>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</si>
  <si>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</si>
  <si>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</si>
  <si>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</si>
  <si>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</si>
  <si>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</si>
  <si>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</si>
  <si>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</si>
  <si>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</si>
  <si>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</si>
  <si>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</si>
  <si>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</si>
  <si>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</si>
  <si>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</si>
  <si>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</si>
  <si>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</si>
  <si>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</si>
  <si>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</si>
  <si>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</si>
  <si>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</si>
  <si>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</si>
  <si>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</si>
  <si>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</si>
  <si>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</si>
  <si>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</si>
  <si>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</si>
  <si>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</si>
  <si>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</si>
  <si>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</si>
  <si>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</si>
  <si>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</si>
  <si>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</si>
  <si>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</si>
  <si>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</si>
  <si>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</si>
  <si>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</si>
  <si>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</si>
  <si>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</si>
  <si>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</si>
  <si>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</si>
  <si>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</si>
  <si>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</si>
  <si>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</si>
  <si>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</si>
  <si>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</si>
  <si>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</si>
  <si>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</si>
  <si>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</si>
  <si>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</si>
  <si>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</si>
  <si>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</si>
  <si>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</si>
  <si>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</si>
  <si>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</si>
  <si>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</si>
  <si>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</si>
  <si>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</si>
  <si>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</si>
  <si>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</si>
  <si>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</si>
  <si>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</si>
  <si>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</si>
  <si>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</si>
  <si>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</si>
  <si>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</si>
  <si>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</si>
  <si>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</si>
  <si>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</si>
  <si>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</si>
  <si>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</si>
  <si>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</si>
  <si>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</si>
  <si>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</si>
  <si>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</si>
  <si>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</si>
  <si>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</si>
  <si>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</si>
  <si>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</si>
  <si>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</si>
  <si>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</si>
  <si>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</si>
  <si>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</si>
  <si>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</si>
  <si>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</si>
  <si>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</si>
  <si>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</si>
  <si>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</si>
  <si>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</si>
  <si>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</si>
  <si>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</si>
  <si>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</si>
  <si>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</si>
  <si>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</si>
  <si>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</si>
  <si>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</si>
  <si>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</si>
  <si>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</si>
  <si>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</si>
  <si>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</si>
  <si>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</si>
  <si>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</si>
  <si>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</si>
  <si>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</si>
  <si>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</si>
  <si>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</si>
  <si>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</si>
  <si>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</si>
  <si>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</si>
  <si>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</si>
  <si>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</si>
  <si>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</si>
  <si>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</si>
  <si>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</si>
  <si>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</si>
  <si>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</si>
  <si>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</si>
  <si>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</si>
  <si>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</si>
  <si>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</si>
  <si>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</si>
  <si>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</si>
  <si>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</si>
  <si>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</si>
  <si>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</si>
  <si>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</si>
  <si>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</si>
  <si>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</si>
  <si>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</si>
  <si>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</si>
  <si>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</si>
  <si>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</si>
  <si>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</si>
  <si>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</si>
  <si>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</si>
  <si>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</si>
  <si>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</si>
  <si>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</si>
  <si>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</si>
  <si>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</si>
  <si>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</si>
  <si>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</si>
  <si>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</si>
  <si>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</si>
  <si>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</si>
  <si>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</si>
  <si>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</si>
  <si>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</si>
  <si>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</si>
  <si>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</si>
  <si>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</si>
  <si>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</si>
  <si>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</si>
  <si>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</si>
  <si>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</si>
  <si>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</si>
  <si>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</si>
  <si>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</si>
  <si>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</si>
  <si>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</si>
  <si>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</si>
  <si>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</si>
  <si>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</si>
  <si>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</si>
  <si>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</si>
  <si>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</si>
  <si>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</si>
  <si>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</si>
  <si>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</si>
  <si>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</si>
  <si>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</si>
  <si>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</si>
  <si>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</si>
  <si>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</si>
  <si>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</si>
  <si>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</si>
  <si>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</si>
  <si>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</si>
  <si>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</si>
  <si>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</si>
  <si>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</si>
  <si>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</si>
  <si>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</si>
  <si>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</si>
  <si>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</si>
  <si>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</si>
  <si>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</si>
  <si>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</si>
  <si>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</si>
  <si>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</si>
  <si>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</si>
  <si>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</si>
  <si>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</si>
  <si>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</si>
  <si>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</si>
  <si>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</si>
  <si>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</si>
  <si>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</si>
  <si>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</si>
  <si>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</si>
  <si>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</si>
  <si>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</si>
  <si>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</si>
  <si>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</si>
  <si>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</si>
  <si>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</si>
  <si>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</si>
  <si>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</si>
  <si>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</si>
  <si>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</si>
  <si>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</si>
  <si>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</si>
  <si>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</si>
  <si>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</si>
  <si>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</si>
  <si>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</si>
  <si>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</si>
  <si>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</si>
  <si>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</si>
  <si>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</si>
  <si>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</si>
  <si>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</si>
  <si>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</si>
  <si>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</si>
  <si>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</si>
  <si>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</si>
  <si>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</si>
  <si>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</si>
  <si>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</si>
  <si>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</si>
  <si>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</si>
  <si>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</si>
  <si>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</si>
  <si>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</si>
  <si>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</si>
  <si>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</si>
  <si>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</si>
  <si>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</si>
  <si>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</si>
  <si>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</si>
  <si>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</si>
  <si>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</si>
  <si>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</si>
  <si>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</si>
  <si>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</si>
  <si>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</si>
  <si>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</si>
  <si>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</si>
  <si>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</si>
  <si>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</si>
  <si>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</si>
  <si>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</si>
  <si>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</si>
  <si>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</si>
  <si>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</si>
  <si>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</si>
  <si>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</si>
  <si>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</si>
  <si>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</si>
  <si>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</si>
  <si>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</si>
  <si>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</si>
  <si>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</si>
  <si>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</si>
  <si>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</si>
  <si>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</si>
  <si>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</si>
  <si>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</si>
  <si>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</si>
  <si>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</si>
  <si>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</si>
  <si>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</si>
  <si>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</si>
  <si>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</si>
  <si>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</si>
  <si>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</si>
  <si>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</si>
  <si>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</si>
  <si>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</si>
  <si>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</si>
  <si>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</si>
  <si>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</si>
  <si>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</si>
  <si>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</si>
  <si>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</si>
  <si>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</si>
  <si>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</si>
  <si>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</si>
  <si>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</si>
  <si>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</si>
  <si>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</si>
  <si>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</si>
  <si>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</si>
  <si>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</si>
  <si>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</si>
  <si>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</si>
  <si>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</si>
  <si>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</si>
  <si>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</si>
  <si>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</si>
  <si>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</si>
  <si>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</si>
  <si>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</si>
  <si>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</si>
  <si>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</si>
  <si>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</si>
  <si>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</si>
  <si>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</si>
  <si>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</si>
  <si>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</si>
  <si>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</si>
  <si>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</si>
  <si>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</si>
  <si>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</si>
  <si>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</si>
  <si>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</si>
  <si>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</si>
  <si>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</si>
  <si>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</si>
  <si>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</si>
  <si>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</si>
  <si>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</si>
  <si>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</si>
  <si>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</si>
  <si>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</si>
  <si>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</si>
  <si>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</si>
  <si>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</si>
  <si>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</si>
  <si>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</si>
  <si>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</si>
  <si>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</si>
  <si>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</si>
  <si>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</si>
  <si>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</si>
  <si>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</si>
  <si>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</si>
  <si>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</si>
  <si>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</si>
  <si>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</si>
  <si>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</si>
  <si>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</si>
  <si>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</si>
  <si>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</si>
  <si>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</si>
  <si>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</si>
  <si>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</si>
  <si>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</si>
  <si>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</si>
  <si>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</si>
  <si>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</si>
  <si>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</si>
  <si>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</si>
  <si>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</si>
  <si>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</si>
  <si>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</si>
  <si>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</si>
  <si>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</si>
  <si>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</si>
  <si>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</si>
  <si>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</si>
  <si>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</si>
  <si>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</si>
  <si>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</si>
  <si>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</si>
  <si>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</si>
  <si>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</si>
  <si>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</si>
  <si>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</si>
  <si>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</si>
  <si>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</si>
  <si>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</si>
  <si>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</si>
  <si>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</si>
  <si>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</si>
  <si>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</si>
  <si>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</si>
  <si>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</si>
  <si>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</si>
  <si>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</si>
  <si>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</si>
  <si>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</si>
  <si>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</si>
  <si>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</si>
  <si>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</si>
  <si>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</si>
  <si>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</si>
  <si>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</si>
  <si>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</si>
  <si>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</si>
  <si>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</si>
  <si>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</si>
  <si>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</si>
  <si>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</si>
  <si>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</si>
  <si>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</si>
  <si>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</si>
  <si>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</si>
  <si>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</si>
  <si>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</si>
  <si>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</si>
  <si>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</si>
  <si>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</si>
  <si>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</si>
  <si>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</si>
  <si>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</si>
  <si>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</si>
  <si>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</si>
  <si>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</si>
  <si>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</si>
  <si>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</si>
  <si>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</si>
  <si>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</si>
  <si>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</si>
  <si>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</si>
  <si>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</si>
  <si>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</si>
  <si>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</si>
  <si>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</si>
  <si>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</si>
  <si>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</si>
  <si>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</si>
  <si>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</si>
  <si>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</si>
  <si>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</si>
  <si>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</si>
  <si>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</si>
  <si>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</si>
  <si>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</si>
  <si>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</si>
  <si>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</si>
  <si>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</si>
  <si>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</si>
  <si>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</si>
  <si>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</si>
  <si>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</si>
  <si>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</si>
  <si>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</si>
  <si>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</si>
  <si>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</si>
  <si>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</si>
  <si>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</si>
  <si>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</si>
  <si>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</si>
  <si>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</si>
  <si>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</si>
  <si>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</si>
  <si>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</si>
  <si>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</si>
  <si>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</si>
  <si>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</si>
  <si>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</si>
  <si>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</si>
  <si>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</si>
  <si>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</si>
  <si>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</si>
  <si>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</si>
  <si>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</si>
  <si>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</si>
  <si>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</si>
  <si>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</si>
  <si>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</si>
  <si>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</si>
  <si>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</si>
  <si>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</si>
  <si>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</si>
  <si>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</si>
  <si>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</si>
  <si>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</si>
  <si>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</si>
  <si>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</si>
  <si>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</si>
  <si>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</si>
  <si>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</si>
  <si>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</si>
  <si>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</si>
  <si>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</si>
  <si>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</si>
  <si>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</si>
  <si>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</si>
  <si>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</si>
  <si>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</si>
  <si>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</si>
  <si>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</si>
  <si>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</si>
  <si>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</si>
  <si>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</si>
  <si>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</si>
  <si>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</si>
  <si>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</si>
  <si>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</si>
  <si>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</si>
  <si>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</si>
  <si>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</si>
  <si>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</si>
  <si>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</si>
  <si>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</si>
  <si>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</si>
  <si>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</si>
  <si>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</si>
  <si>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</si>
  <si>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</si>
  <si>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</si>
  <si>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</si>
  <si>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</si>
  <si>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</si>
  <si>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</si>
  <si>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</si>
  <si>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</si>
  <si>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</si>
  <si>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</si>
  <si>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</si>
  <si>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</si>
  <si>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</si>
  <si>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</si>
  <si>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</si>
  <si>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</si>
  <si>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</si>
  <si>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</si>
  <si>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</si>
  <si>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</si>
  <si>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</si>
  <si>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</si>
  <si>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</si>
  <si>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</si>
  <si>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</si>
  <si>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</si>
  <si>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</si>
  <si>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</si>
  <si>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</si>
  <si>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</si>
  <si>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</si>
  <si>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</si>
  <si>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</si>
  <si>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</si>
  <si>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</si>
  <si>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</si>
  <si>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</si>
  <si>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</si>
  <si>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</si>
  <si>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</si>
  <si>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</si>
  <si>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</si>
  <si>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</si>
  <si>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</si>
  <si>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</si>
  <si>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</si>
  <si>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</si>
  <si>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</si>
  <si>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</si>
  <si>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</si>
  <si>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</si>
  <si>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</si>
  <si>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</si>
  <si>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</si>
  <si>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</si>
  <si>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</si>
  <si>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</si>
  <si>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</si>
  <si>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</si>
  <si>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</si>
  <si>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</si>
  <si>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</si>
  <si>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</si>
  <si>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</si>
  <si>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</si>
  <si>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</si>
  <si>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</si>
  <si>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</si>
  <si>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</si>
  <si>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</si>
  <si>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</si>
  <si>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</si>
  <si>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</si>
  <si>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</si>
  <si>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</si>
  <si>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</si>
  <si>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</si>
  <si>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</si>
  <si>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</si>
  <si>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</si>
  <si>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</si>
  <si>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</si>
  <si>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</si>
  <si>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</si>
  <si>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</si>
  <si>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</si>
  <si>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</si>
  <si>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</si>
  <si>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</si>
  <si>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</si>
  <si>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</si>
  <si>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</si>
  <si>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</si>
  <si>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</si>
  <si>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</si>
  <si>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</si>
  <si>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</si>
  <si>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</si>
  <si>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</si>
  <si>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</si>
  <si>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</si>
  <si>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</si>
  <si>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</si>
  <si>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</si>
  <si>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</si>
  <si>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</si>
  <si>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</si>
  <si>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</si>
  <si>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</si>
  <si>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</si>
  <si>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</si>
  <si>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</si>
  <si>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</si>
  <si>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</si>
  <si>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</si>
  <si>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</si>
  <si>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</si>
  <si>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</si>
  <si>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</si>
  <si>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</si>
  <si>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</si>
  <si>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</si>
  <si>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</si>
  <si>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</si>
  <si>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</si>
  <si>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</si>
  <si>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</si>
  <si>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</si>
  <si>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</si>
  <si>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</si>
  <si>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</si>
  <si>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</si>
  <si>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</si>
  <si>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</si>
  <si>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</si>
  <si>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</si>
  <si>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</si>
  <si>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</si>
  <si>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</si>
  <si>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</si>
  <si>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</si>
  <si>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</si>
  <si>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</si>
  <si>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</si>
  <si>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</si>
  <si>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</si>
  <si>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</si>
  <si>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</si>
  <si>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</si>
  <si>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</si>
  <si>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</si>
  <si>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</si>
  <si>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</si>
  <si>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</si>
  <si>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</si>
  <si>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</si>
  <si>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</si>
  <si>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</si>
  <si>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</si>
  <si>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</si>
  <si>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</si>
  <si>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</si>
  <si>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</si>
  <si>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</si>
  <si>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</si>
  <si>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</si>
  <si>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</si>
  <si>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</si>
  <si>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</si>
  <si>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</si>
  <si>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</si>
  <si>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</si>
  <si>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</si>
  <si>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</si>
  <si>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</si>
  <si>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</si>
  <si>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</si>
  <si>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</si>
  <si>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</si>
  <si>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</si>
  <si>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</si>
  <si>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</si>
  <si>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</si>
  <si>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</si>
  <si>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</si>
  <si>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</si>
  <si>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</si>
  <si>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</si>
  <si>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</si>
  <si>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</si>
  <si>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</si>
  <si>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</si>
  <si>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</si>
  <si>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</si>
  <si>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</si>
  <si>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</si>
  <si>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</si>
  <si>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</si>
  <si>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</si>
  <si>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</si>
  <si>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</si>
  <si>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</si>
  <si>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</si>
  <si>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</si>
  <si>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</si>
  <si>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</si>
  <si>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</si>
  <si>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</si>
  <si>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</si>
  <si>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</si>
  <si>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</si>
  <si>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</si>
  <si>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</si>
  <si>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</si>
  <si>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</si>
  <si>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</si>
  <si>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</si>
  <si>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</si>
  <si>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</si>
  <si>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</si>
  <si>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</si>
  <si>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</si>
  <si>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</si>
  <si>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</si>
  <si>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</si>
  <si>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</si>
  <si>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</si>
  <si>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</si>
  <si>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</si>
  <si>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</si>
  <si>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</si>
  <si>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</si>
  <si>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</si>
  <si>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</si>
  <si>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</si>
  <si>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</si>
  <si>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</si>
  <si>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</si>
  <si>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</si>
  <si>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</si>
  <si>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</si>
  <si>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</si>
  <si>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</si>
  <si>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</si>
  <si>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</si>
  <si>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</si>
  <si>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</si>
  <si>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</si>
  <si>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</si>
  <si>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</si>
  <si>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</si>
  <si>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</si>
  <si>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</si>
  <si>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</si>
  <si>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</si>
  <si>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</si>
  <si>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</si>
  <si>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</si>
  <si>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</si>
  <si>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</si>
  <si>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</si>
  <si>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</si>
  <si>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</si>
  <si>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</si>
  <si>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</si>
  <si>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</si>
  <si>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</si>
  <si>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</si>
  <si>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</si>
  <si>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</si>
  <si>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</si>
  <si>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</si>
  <si>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</si>
  <si>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</si>
  <si>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</si>
  <si>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</si>
  <si>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</si>
  <si>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</si>
  <si>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</si>
  <si>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</si>
  <si>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</si>
  <si>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</si>
  <si>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</si>
  <si>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</si>
  <si>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</si>
  <si>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</si>
  <si>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</si>
  <si>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</si>
  <si>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</si>
  <si>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</si>
  <si>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</si>
  <si>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</si>
  <si>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</si>
  <si>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</si>
  <si>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</si>
  <si>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</si>
  <si>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</si>
  <si>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</si>
  <si>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</si>
  <si>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</si>
  <si>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</si>
  <si>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</si>
  <si>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</si>
  <si>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</si>
  <si>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</si>
  <si>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</si>
  <si>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</si>
  <si>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</si>
  <si>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</si>
  <si>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</si>
  <si>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</si>
  <si>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</si>
  <si>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</si>
  <si>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</si>
  <si>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</si>
  <si>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</si>
  <si>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</si>
  <si>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</si>
  <si>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</si>
  <si>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</si>
  <si>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</si>
  <si>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</si>
  <si>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</si>
  <si>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</si>
  <si>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</si>
  <si>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</si>
  <si>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</si>
  <si>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</si>
  <si>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</si>
  <si>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</si>
  <si>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</si>
  <si>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</si>
  <si>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</si>
  <si>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</si>
  <si>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</si>
  <si>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</si>
  <si>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</si>
  <si>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</si>
  <si>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</si>
  <si>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</si>
  <si>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</si>
  <si>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</si>
  <si>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</si>
  <si>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</si>
  <si>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</si>
  <si>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</si>
  <si>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</si>
  <si>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</si>
  <si>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</si>
  <si>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</si>
  <si>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</si>
  <si>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</si>
  <si>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</si>
  <si>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</si>
  <si>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</si>
  <si>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</si>
  <si>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</si>
  <si>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</si>
  <si>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</si>
  <si>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</si>
  <si>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</si>
  <si>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</si>
  <si>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</si>
  <si>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</si>
  <si>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</si>
  <si>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</si>
  <si>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</si>
  <si>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</si>
  <si>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</si>
  <si>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</si>
  <si>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</si>
  <si>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</si>
  <si>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</si>
  <si>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</si>
  <si>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</si>
  <si>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</si>
  <si>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</si>
  <si>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</si>
  <si>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</si>
  <si>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</si>
  <si>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</si>
  <si>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</si>
  <si>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</si>
  <si>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</si>
  <si>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</si>
  <si>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</si>
  <si>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</si>
  <si>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</si>
  <si>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</si>
  <si>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</si>
  <si>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</si>
  <si>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</si>
  <si>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</si>
  <si>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</si>
  <si>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</si>
  <si>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</si>
  <si>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</si>
  <si>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</si>
  <si>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</si>
  <si>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</si>
  <si>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</si>
  <si>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</si>
  <si>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</si>
  <si>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</si>
  <si>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</si>
  <si>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</si>
  <si>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</si>
  <si>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</si>
  <si>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</si>
  <si>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</si>
  <si>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</si>
  <si>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</si>
  <si>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</si>
  <si>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</si>
  <si>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</si>
  <si>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</si>
  <si>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</si>
  <si>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</si>
  <si>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</si>
  <si>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</si>
  <si>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</si>
  <si>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</si>
  <si>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</si>
  <si>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</si>
  <si>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</si>
  <si>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</si>
  <si>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</si>
  <si>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</si>
  <si>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</si>
  <si>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</si>
  <si>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</si>
  <si>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</si>
  <si>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</si>
  <si>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</si>
  <si>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</si>
  <si>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</si>
  <si>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</si>
  <si>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</si>
  <si>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</si>
  <si>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</si>
  <si>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</si>
  <si>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</si>
  <si>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</si>
  <si>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</si>
  <si>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</si>
  <si>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</si>
  <si>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</si>
  <si>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</si>
  <si>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</si>
  <si>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</si>
  <si>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</si>
  <si>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</si>
  <si>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</si>
  <si>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</si>
  <si>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</si>
  <si>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</si>
  <si>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</si>
  <si>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</si>
  <si>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</si>
  <si>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</si>
  <si>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</si>
  <si>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</si>
  <si>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</si>
  <si>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</si>
  <si>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</si>
  <si>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</si>
  <si>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</si>
  <si>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</si>
  <si>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</si>
  <si>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</si>
  <si>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</si>
  <si>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</si>
  <si>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</si>
  <si>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</si>
  <si>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</si>
  <si>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</si>
  <si>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</si>
  <si>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</si>
  <si>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</si>
  <si>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</si>
  <si>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</si>
  <si>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</si>
  <si>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</si>
  <si>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</si>
  <si>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</si>
  <si>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</si>
  <si>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</si>
  <si>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</si>
  <si>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</si>
  <si>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</si>
  <si>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</si>
  <si>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</si>
  <si>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</si>
  <si>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</si>
  <si>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</si>
  <si>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</si>
  <si>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</si>
  <si>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</si>
  <si>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</si>
  <si>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</si>
  <si>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</si>
  <si>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</si>
  <si>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</si>
  <si>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</si>
  <si>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</si>
  <si>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</si>
  <si>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</si>
  <si>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</si>
  <si>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</si>
  <si>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</si>
  <si>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</si>
  <si>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</si>
  <si>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</si>
  <si>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</si>
  <si>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</si>
  <si>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</si>
  <si>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</si>
  <si>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</si>
  <si>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</si>
  <si>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</si>
  <si>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</si>
  <si>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</si>
  <si>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</si>
  <si>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</si>
  <si>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</si>
  <si>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</si>
  <si>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</si>
  <si>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</si>
  <si>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</si>
  <si>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</si>
  <si>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</si>
  <si>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</si>
  <si>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</si>
  <si>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</si>
  <si>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</si>
  <si>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</si>
  <si>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</si>
  <si>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</si>
  <si>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</si>
  <si>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</si>
  <si>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</si>
  <si>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</si>
  <si>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</si>
  <si>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</si>
  <si>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</si>
  <si>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</si>
  <si>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</si>
  <si>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</si>
  <si>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</si>
  <si>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</si>
  <si>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</si>
  <si>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</si>
  <si>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</si>
  <si>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</si>
  <si>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</si>
  <si>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</si>
  <si>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</si>
  <si>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</si>
  <si>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</si>
  <si>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</si>
  <si>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</si>
  <si>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</si>
  <si>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</si>
  <si>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</si>
  <si>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</si>
  <si>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</si>
  <si>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</si>
  <si>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</si>
  <si>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</si>
  <si>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</si>
  <si>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</si>
  <si>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</si>
  <si>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</si>
  <si>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</si>
  <si>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</si>
  <si>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</si>
  <si>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</si>
  <si>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</si>
  <si>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</si>
  <si>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</si>
  <si>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</si>
  <si>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</si>
  <si>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</si>
  <si>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</si>
  <si>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</si>
  <si>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</si>
  <si>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</si>
  <si>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</si>
  <si>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</si>
  <si>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</si>
  <si>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</si>
  <si>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</si>
  <si>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</si>
  <si>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</si>
  <si>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</si>
  <si>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</si>
  <si>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</si>
  <si>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</si>
  <si>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</si>
  <si>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</si>
  <si>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</si>
  <si>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</si>
  <si>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</si>
  <si>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</si>
  <si>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</si>
  <si>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</si>
  <si>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</si>
  <si>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</si>
  <si>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</si>
  <si>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</si>
  <si>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</si>
  <si>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</si>
  <si>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</si>
  <si>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</si>
  <si>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</si>
  <si>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</si>
  <si>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</si>
  <si>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</si>
  <si>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</si>
  <si>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</si>
  <si>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</si>
  <si>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</si>
  <si>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</si>
  <si>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</si>
  <si>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</si>
  <si>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</si>
  <si>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</si>
  <si>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</si>
  <si>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</si>
  <si>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</si>
  <si>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</si>
  <si>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</si>
  <si>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</si>
  <si>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</si>
  <si>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</si>
  <si>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</si>
  <si>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</si>
  <si>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</si>
  <si>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</si>
  <si>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</si>
  <si>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</si>
  <si>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</si>
  <si>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</si>
  <si>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</si>
  <si>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</si>
  <si>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</si>
  <si>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</si>
  <si>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</si>
  <si>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</si>
  <si>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</si>
  <si>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</si>
  <si>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</si>
  <si>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</si>
  <si>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</si>
  <si>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</si>
  <si>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</si>
  <si>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</si>
  <si>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</si>
  <si>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</si>
  <si>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</si>
  <si>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</si>
  <si>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</si>
  <si>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</si>
  <si>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</si>
  <si>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</si>
  <si>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</si>
  <si>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</si>
  <si>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</si>
  <si>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</si>
  <si>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</si>
  <si>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</si>
  <si>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</si>
  <si>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</si>
  <si>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</si>
  <si>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</si>
  <si>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</si>
  <si>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</si>
  <si>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</si>
  <si>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</si>
  <si>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</si>
  <si>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</si>
  <si>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</si>
  <si>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</si>
  <si>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</si>
  <si>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</si>
  <si>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</si>
  <si>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</si>
  <si>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</si>
  <si>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</si>
  <si>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</si>
  <si>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</si>
  <si>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</si>
  <si>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</si>
  <si>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</si>
  <si>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</si>
  <si>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</si>
  <si>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</si>
  <si>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</si>
  <si>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</si>
  <si>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</si>
  <si>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</si>
  <si>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</si>
  <si>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</si>
  <si>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</si>
  <si>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</si>
  <si>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</si>
  <si>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</si>
  <si>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</si>
  <si>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</si>
  <si>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</si>
  <si>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</si>
  <si>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</si>
  <si>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</si>
  <si>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</si>
  <si>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</si>
  <si>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</si>
  <si>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</si>
  <si>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</si>
  <si>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</si>
  <si>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</si>
  <si>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</si>
  <si>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</si>
  <si>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</si>
  <si>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</si>
  <si>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</si>
  <si>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</si>
  <si>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</si>
  <si>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</si>
  <si>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</si>
  <si>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</si>
  <si>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</si>
  <si>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</si>
  <si>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</si>
  <si>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</si>
  <si>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</si>
  <si>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</si>
  <si>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</si>
  <si>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</si>
  <si>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</si>
  <si>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</si>
  <si>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</si>
  <si>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</si>
  <si>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</si>
  <si>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</si>
  <si>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</si>
  <si>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</si>
  <si>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</si>
  <si>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</si>
  <si>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</si>
  <si>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</si>
  <si>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</si>
  <si>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</si>
  <si>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</si>
  <si>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</si>
  <si>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</si>
  <si>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</si>
  <si>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</si>
  <si>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</si>
  <si>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</si>
  <si>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</si>
  <si>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</si>
  <si>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</si>
  <si>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</si>
  <si>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</si>
  <si>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</si>
  <si>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</si>
  <si>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</si>
  <si>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</si>
  <si>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</si>
  <si>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</si>
  <si>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</si>
  <si>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</si>
  <si>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</si>
  <si>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</si>
  <si>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</si>
  <si>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</si>
  <si>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</si>
  <si>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</si>
  <si>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</si>
  <si>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</si>
  <si>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</si>
  <si>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</si>
  <si>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</si>
  <si>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</si>
  <si>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</si>
  <si>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</si>
  <si>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</si>
  <si>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</si>
  <si>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</si>
  <si>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</si>
  <si>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</si>
  <si>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</si>
  <si>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</si>
  <si>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</si>
  <si>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</si>
  <si>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</si>
  <si>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</si>
  <si>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</si>
  <si>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</si>
  <si>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</si>
  <si>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</si>
  <si>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</si>
  <si>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</si>
  <si>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</si>
  <si>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</si>
  <si>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</si>
  <si>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</si>
  <si>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</si>
  <si>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</si>
  <si>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</si>
  <si>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</si>
  <si>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</si>
  <si>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</si>
  <si>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</si>
  <si>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</si>
  <si>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</si>
  <si>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</si>
  <si>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</si>
  <si>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</si>
  <si>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</si>
  <si>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</si>
  <si>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</si>
  <si>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</si>
  <si>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</si>
  <si>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</si>
  <si>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</si>
  <si>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</si>
  <si>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</si>
  <si>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</si>
  <si>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</si>
  <si>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</si>
  <si>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</si>
  <si>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</si>
  <si>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</si>
  <si>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</si>
  <si>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</si>
  <si>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</si>
  <si>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</si>
  <si>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</si>
  <si>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</si>
  <si>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</si>
  <si>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</si>
  <si>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</si>
  <si>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</si>
  <si>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</si>
  <si>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</si>
  <si>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</si>
  <si>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</si>
  <si>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</si>
  <si>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</si>
  <si>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</si>
  <si>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</si>
  <si>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</si>
  <si>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</si>
  <si>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</si>
  <si>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</si>
  <si>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</si>
  <si>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</si>
  <si>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</si>
  <si>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</si>
  <si>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</si>
  <si>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</si>
  <si>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</si>
  <si>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</si>
  <si>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</si>
  <si>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</si>
  <si>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</si>
  <si>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</si>
  <si>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</si>
  <si>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</si>
  <si>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</si>
  <si>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</si>
  <si>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</si>
  <si>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</si>
  <si>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</si>
  <si>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</si>
  <si>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</si>
  <si>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</si>
  <si>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</si>
  <si>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</si>
  <si>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</si>
  <si>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</si>
  <si>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</si>
  <si>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</si>
  <si>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</si>
  <si>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</si>
  <si>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</si>
  <si>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</si>
  <si>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</si>
  <si>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</si>
  <si>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</si>
  <si>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</si>
  <si>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</si>
  <si>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</si>
  <si>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</si>
  <si>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</si>
  <si>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</si>
  <si>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</si>
  <si>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</si>
  <si>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</si>
  <si>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</si>
  <si>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</si>
  <si>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</si>
  <si>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</si>
  <si>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</si>
  <si>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</si>
  <si>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</si>
  <si>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</si>
  <si>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</si>
  <si>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</si>
  <si>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</si>
  <si>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</si>
  <si>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</si>
  <si>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</si>
  <si>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</si>
  <si>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</si>
  <si>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</si>
  <si>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</si>
  <si>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</si>
  <si>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</si>
  <si>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</si>
  <si>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</si>
  <si>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</si>
  <si>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</si>
  <si>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</si>
  <si>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</si>
  <si>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</si>
  <si>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</si>
  <si>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</si>
  <si>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</si>
  <si>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</si>
  <si>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</si>
  <si>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</si>
  <si>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</si>
  <si>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</si>
  <si>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</si>
  <si>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</si>
  <si>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</si>
  <si>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</si>
  <si>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</si>
  <si>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</si>
  <si>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</si>
  <si>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</si>
  <si>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</si>
  <si>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</si>
  <si>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</si>
  <si>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</si>
  <si>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</si>
  <si>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</si>
  <si>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</si>
  <si>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</si>
  <si>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</si>
  <si>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</si>
  <si>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</si>
  <si>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</si>
  <si>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</si>
  <si>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</si>
  <si>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</si>
  <si>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</si>
  <si>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</si>
  <si>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</si>
  <si>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</si>
  <si>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</si>
  <si>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</si>
  <si>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</si>
  <si>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</si>
  <si>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</si>
  <si>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</si>
  <si>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</si>
  <si>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</si>
  <si>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</si>
  <si>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</si>
  <si>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</si>
  <si>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</si>
  <si>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</si>
  <si>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</si>
  <si>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</si>
  <si>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</si>
  <si>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</si>
  <si>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</si>
  <si>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</si>
  <si>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</si>
  <si>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</si>
  <si>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</si>
  <si>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</si>
  <si>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</si>
  <si>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</si>
  <si>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</si>
  <si>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</si>
  <si>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</si>
  <si>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</si>
  <si>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</si>
  <si>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</si>
  <si>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</si>
  <si>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</si>
  <si>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</si>
  <si>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</si>
  <si>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</si>
  <si>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</si>
  <si>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</si>
  <si>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</si>
  <si>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</si>
  <si>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</si>
  <si>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</si>
  <si>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</si>
  <si>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</si>
  <si>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</si>
  <si>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</si>
  <si>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</si>
  <si>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</si>
  <si>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</si>
  <si>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</si>
  <si>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</si>
  <si>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</si>
  <si>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</si>
  <si>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</si>
  <si>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</si>
  <si>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</si>
  <si>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</si>
  <si>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</si>
  <si>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</si>
  <si>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</si>
  <si>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</si>
  <si>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</si>
  <si>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</si>
  <si>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</si>
  <si>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</si>
  <si>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</si>
  <si>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</si>
  <si>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</si>
  <si>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</si>
  <si>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</si>
  <si>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</si>
  <si>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</si>
  <si>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</si>
  <si>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</si>
  <si>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</si>
  <si>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</si>
  <si>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</si>
  <si>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</si>
  <si>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</si>
  <si>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</si>
  <si>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</si>
  <si>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</si>
  <si>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</si>
  <si>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</si>
  <si>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</si>
  <si>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</si>
  <si>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</si>
  <si>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</si>
  <si>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</si>
  <si>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</si>
  <si>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</si>
  <si>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</si>
  <si>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</si>
  <si>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</si>
  <si>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</si>
  <si>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</si>
  <si>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</si>
  <si>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</si>
  <si>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</si>
  <si>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</si>
  <si>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</si>
  <si>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</si>
  <si>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</si>
  <si>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</si>
  <si>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</si>
  <si>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</si>
  <si>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</si>
  <si>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</si>
  <si>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</si>
  <si>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</si>
  <si>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</si>
  <si>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</si>
  <si>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</si>
  <si>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</si>
  <si>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</si>
  <si>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</si>
  <si>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</si>
  <si>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</si>
  <si>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</si>
  <si>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</si>
  <si>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</si>
  <si>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</si>
  <si>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</si>
  <si>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</si>
  <si>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</si>
  <si>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</si>
  <si>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</si>
  <si>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</si>
  <si>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</si>
  <si>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</si>
  <si>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</si>
  <si>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</si>
  <si>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</si>
  <si>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</si>
  <si>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</si>
  <si>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</si>
  <si>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</si>
  <si>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</si>
  <si>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</si>
  <si>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</si>
  <si>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</si>
  <si>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</si>
  <si>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</si>
  <si>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</si>
  <si>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</si>
  <si>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</si>
  <si>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</si>
  <si>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</si>
  <si>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</si>
  <si>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</si>
  <si>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</si>
  <si>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</si>
  <si>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</si>
  <si>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</si>
  <si>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</si>
  <si>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</si>
  <si>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</si>
  <si>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</si>
  <si>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</si>
  <si>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</si>
  <si>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</si>
  <si>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</si>
  <si>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</si>
  <si>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</si>
  <si>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</si>
  <si>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</si>
  <si>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</si>
  <si>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</si>
  <si>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</si>
  <si>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</si>
  <si>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</si>
  <si>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</si>
  <si>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</si>
  <si>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</si>
  <si>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</si>
  <si>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</si>
  <si>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</si>
  <si>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</si>
  <si>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</si>
  <si>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</si>
  <si>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</si>
  <si>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</si>
  <si>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</si>
  <si>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</si>
  <si>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</si>
  <si>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</si>
  <si>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</si>
  <si>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</si>
  <si>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</si>
  <si>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</si>
  <si>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</si>
  <si>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</si>
  <si>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</si>
  <si>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</si>
  <si>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</si>
  <si>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</si>
  <si>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</si>
  <si>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</si>
  <si>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</si>
  <si>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</si>
  <si>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</si>
  <si>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</si>
  <si>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</si>
  <si>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</si>
  <si>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</si>
  <si>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</si>
  <si>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</si>
  <si>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</si>
  <si>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</si>
  <si>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</si>
  <si>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</si>
  <si>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</si>
  <si>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</si>
  <si>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</si>
  <si>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</si>
  <si>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</si>
  <si>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</si>
  <si>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</si>
  <si>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</si>
  <si>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</si>
  <si>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</si>
  <si>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</si>
  <si>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</si>
  <si>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</si>
  <si>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</si>
  <si>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</si>
  <si>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</si>
  <si>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</si>
  <si>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</si>
  <si>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</si>
  <si>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</si>
  <si>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</si>
  <si>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</si>
  <si>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</si>
  <si>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</si>
  <si>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</si>
  <si>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</si>
  <si>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</si>
  <si>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</si>
  <si>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</si>
  <si>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</si>
  <si>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</si>
  <si>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</si>
  <si>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</si>
  <si>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</si>
  <si>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</si>
  <si>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</si>
  <si>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</si>
  <si>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</si>
  <si>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</si>
  <si>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</si>
  <si>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</si>
  <si>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</si>
  <si>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</si>
  <si>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</si>
  <si>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</si>
  <si>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</si>
  <si>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</si>
  <si>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</si>
  <si>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</si>
  <si>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</si>
  <si>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</si>
  <si>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</si>
  <si>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</si>
  <si>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</si>
  <si>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</si>
  <si>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</si>
  <si>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</si>
  <si>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</si>
  <si>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</si>
  <si>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</si>
  <si>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</si>
  <si>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</si>
  <si>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</si>
  <si>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</si>
  <si>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</si>
  <si>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</si>
  <si>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</si>
  <si>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</si>
  <si>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</si>
  <si>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</si>
  <si>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</si>
  <si>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</si>
  <si>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</si>
  <si>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</si>
  <si>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</si>
  <si>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</si>
  <si>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</si>
  <si>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</si>
  <si>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</si>
  <si>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</si>
  <si>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</si>
  <si>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</si>
  <si>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</si>
  <si>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</si>
  <si>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</si>
  <si>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</si>
  <si>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</si>
  <si>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</si>
  <si>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</si>
  <si>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</si>
  <si>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</si>
  <si>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</si>
  <si>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</si>
  <si>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</si>
  <si>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</si>
  <si>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</si>
  <si>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</si>
  <si>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</si>
  <si>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</si>
  <si>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</si>
  <si>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</si>
  <si>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</si>
  <si>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</si>
  <si>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</si>
  <si>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</si>
  <si>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</si>
  <si>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</si>
  <si>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</si>
  <si>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</si>
  <si>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</si>
  <si>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</si>
  <si>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</si>
  <si>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</si>
  <si>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</si>
  <si>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</si>
  <si>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</si>
  <si>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</si>
  <si>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</si>
  <si>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</si>
  <si>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</si>
  <si>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</si>
  <si>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</si>
  <si>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</si>
  <si>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</si>
  <si>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</si>
  <si>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</si>
  <si>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</si>
  <si>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</si>
  <si>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</si>
  <si>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</si>
  <si>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</si>
  <si>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</si>
  <si>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</si>
  <si>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</si>
  <si>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</si>
  <si>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</si>
  <si>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</si>
  <si>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</si>
  <si>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</si>
  <si>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</si>
  <si>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</si>
  <si>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</si>
  <si>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</si>
  <si>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</si>
  <si>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</si>
  <si>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</si>
  <si>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</si>
  <si>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</si>
  <si>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</si>
  <si>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</si>
  <si>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</si>
  <si>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</si>
  <si>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</si>
  <si>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</si>
  <si>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</si>
  <si>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</si>
  <si>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</si>
  <si>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</si>
  <si>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</si>
  <si>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</si>
  <si>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</si>
  <si>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</si>
  <si>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</si>
  <si>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</si>
  <si>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</si>
  <si>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</si>
  <si>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</si>
  <si>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</si>
  <si>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</si>
  <si>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</si>
  <si>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</si>
  <si>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</si>
  <si>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</si>
  <si>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</si>
  <si>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</si>
  <si>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</si>
  <si>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</si>
  <si>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</si>
  <si>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</si>
  <si>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</si>
  <si>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</si>
  <si>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</si>
  <si>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</si>
  <si>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</si>
  <si>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</si>
  <si>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</si>
  <si>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</si>
  <si>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</si>
  <si>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</si>
  <si>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</si>
  <si>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</si>
  <si>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</si>
  <si>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</si>
  <si>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</si>
  <si>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</si>
  <si>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</si>
  <si>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</si>
  <si>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</si>
  <si>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</si>
  <si>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</si>
  <si>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</si>
  <si>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</si>
  <si>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</si>
  <si>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</si>
  <si>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</si>
  <si>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</si>
  <si>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</si>
  <si>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</si>
  <si>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</si>
  <si>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</si>
  <si>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</si>
  <si>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</si>
  <si>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</si>
  <si>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</si>
  <si>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</si>
  <si>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</si>
  <si>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</si>
  <si>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</si>
  <si>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</si>
  <si>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</si>
  <si>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</si>
  <si>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</si>
  <si>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</si>
  <si>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</si>
  <si>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</si>
  <si>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</si>
  <si>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</si>
  <si>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</si>
  <si>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</si>
  <si>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</si>
  <si>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</si>
  <si>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</si>
  <si>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</si>
  <si>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</si>
  <si>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</si>
  <si>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</si>
  <si>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</si>
  <si>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</si>
  <si>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</si>
  <si>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</si>
  <si>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</si>
  <si>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</si>
  <si>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</si>
  <si>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</si>
  <si>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</si>
  <si>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</si>
  <si>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</si>
  <si>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</si>
  <si>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</si>
  <si>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</si>
  <si>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</si>
  <si>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</si>
  <si>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</si>
  <si>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</si>
  <si>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</si>
  <si>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</si>
  <si>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</si>
  <si>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</si>
  <si>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</si>
  <si>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</si>
  <si>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</si>
  <si>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</si>
  <si>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</si>
  <si>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</si>
  <si>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</si>
  <si>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</si>
  <si>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</si>
  <si>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</si>
  <si>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</si>
  <si>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</si>
  <si>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</si>
  <si>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</si>
  <si>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</si>
  <si>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</si>
  <si>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</si>
  <si>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</si>
  <si>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</si>
  <si>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</si>
  <si>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</si>
  <si>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</si>
  <si>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</si>
  <si>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</si>
  <si>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</si>
  <si>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</si>
  <si>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</si>
  <si>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</si>
  <si>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</si>
  <si>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</si>
  <si>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</si>
  <si>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</si>
  <si>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</si>
  <si>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</si>
  <si>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</si>
  <si>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</si>
  <si>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</si>
  <si>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</si>
  <si>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</si>
  <si>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</si>
  <si>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</si>
  <si>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</si>
  <si>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</si>
  <si>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</si>
  <si>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</si>
  <si>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</si>
  <si>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</si>
  <si>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</si>
  <si>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</si>
  <si>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</si>
  <si>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</si>
  <si>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</si>
  <si>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</si>
  <si>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</si>
  <si>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</si>
  <si>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</si>
  <si>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</si>
  <si>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</si>
  <si>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</si>
  <si>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</si>
  <si>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</si>
  <si>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</si>
  <si>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</si>
  <si>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</si>
  <si>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</si>
  <si>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</si>
  <si>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</si>
  <si>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</si>
  <si>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</si>
  <si>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</si>
  <si>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</si>
  <si>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</si>
  <si>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</si>
  <si>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</si>
  <si>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</si>
  <si>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</si>
  <si>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</si>
  <si>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</si>
  <si>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</si>
  <si>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</si>
  <si>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</si>
  <si>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</si>
  <si>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</si>
  <si>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</si>
  <si>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</si>
  <si>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</si>
  <si>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</si>
  <si>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</si>
  <si>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</si>
  <si>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</si>
  <si>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</si>
  <si>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</si>
  <si>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</si>
  <si>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</si>
  <si>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</si>
  <si>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</si>
  <si>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</si>
  <si>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</si>
  <si>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</si>
  <si>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</si>
  <si>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</si>
  <si>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</si>
  <si>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</si>
  <si>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</si>
  <si>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</si>
  <si>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</si>
  <si>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</si>
  <si>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</si>
  <si>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</si>
  <si>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</si>
  <si>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</si>
  <si>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</si>
  <si>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</si>
  <si>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</si>
  <si>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</si>
  <si>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</si>
  <si>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</si>
  <si>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</si>
  <si>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</si>
  <si>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</si>
  <si>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</si>
  <si>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</si>
  <si>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</si>
  <si>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</si>
  <si>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</si>
  <si>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</si>
  <si>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</si>
  <si>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</si>
  <si>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</si>
  <si>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</si>
  <si>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</si>
  <si>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</si>
  <si>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</si>
  <si>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</si>
  <si>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</si>
  <si>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</si>
  <si>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</si>
  <si>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</si>
  <si>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</si>
  <si>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</si>
  <si>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</si>
  <si>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</si>
  <si>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</si>
  <si>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</si>
  <si>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</si>
  <si>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</si>
  <si>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</si>
  <si>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</si>
  <si>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</si>
  <si>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</si>
  <si>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</si>
  <si>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</si>
  <si>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</si>
  <si>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</si>
  <si>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</si>
  <si>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</si>
  <si>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</si>
  <si>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</si>
  <si>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</si>
  <si>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</si>
  <si>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</si>
  <si>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</si>
  <si>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</si>
  <si>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</si>
  <si>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</si>
  <si>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</si>
  <si>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</si>
  <si>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</si>
  <si>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</si>
  <si>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</si>
  <si>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</si>
  <si>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</si>
  <si>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</si>
  <si>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</si>
  <si>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</si>
  <si>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</si>
  <si>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</si>
  <si>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</si>
  <si>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</si>
  <si>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</si>
  <si>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</si>
  <si>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</si>
  <si>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</si>
  <si>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</si>
  <si>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</si>
  <si>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</si>
  <si>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</si>
  <si>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</si>
  <si>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</si>
  <si>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</si>
  <si>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</si>
  <si>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</si>
  <si>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</si>
  <si>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</si>
  <si>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</si>
  <si>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</si>
  <si>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</si>
  <si>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</si>
  <si>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</si>
  <si>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</si>
  <si>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</si>
  <si>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</si>
  <si>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</si>
  <si>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</si>
  <si>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</si>
  <si>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</si>
  <si>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</si>
  <si>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</si>
  <si>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</si>
  <si>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</si>
  <si>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</si>
  <si>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</si>
  <si>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</si>
  <si>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</si>
  <si>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</si>
  <si>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</si>
  <si>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</si>
  <si>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</si>
  <si>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</si>
  <si>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</si>
  <si>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</si>
  <si>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</si>
  <si>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</si>
  <si>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</si>
  <si>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</si>
  <si>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</si>
  <si>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</si>
  <si>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</si>
  <si>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</si>
  <si>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</si>
  <si>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</si>
  <si>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</si>
  <si>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</si>
  <si>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</si>
  <si>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</si>
  <si>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</si>
  <si>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</si>
  <si>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</si>
  <si>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</si>
  <si>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</si>
  <si>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</si>
  <si>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</si>
  <si>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</si>
  <si>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</si>
  <si>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</si>
  <si>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</si>
  <si>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</si>
  <si>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</si>
  <si>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</si>
  <si>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</si>
  <si>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</si>
  <si>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</si>
  <si>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</si>
  <si>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</si>
  <si>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</si>
  <si>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</si>
  <si>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</si>
  <si>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</si>
  <si>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</si>
  <si>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</si>
  <si>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</si>
  <si>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</si>
  <si>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</si>
  <si>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</si>
  <si>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</si>
  <si>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</si>
  <si>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</si>
  <si>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</si>
  <si>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</si>
  <si>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</si>
  <si>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</si>
  <si>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</si>
  <si>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</si>
  <si>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</si>
  <si>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</si>
  <si>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</si>
  <si>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</si>
  <si>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</si>
  <si>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</si>
  <si>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</si>
  <si>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</si>
  <si>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</si>
  <si>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</si>
  <si>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</si>
  <si>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</si>
  <si>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</si>
  <si>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</si>
  <si>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</si>
  <si>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</si>
  <si>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</si>
  <si>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</si>
  <si>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</si>
  <si>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</si>
  <si>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</si>
  <si>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</si>
  <si>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</si>
  <si>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</si>
  <si>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</si>
  <si>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</si>
  <si>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</si>
  <si>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</si>
  <si>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</si>
  <si>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</si>
  <si>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</si>
  <si>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</si>
  <si>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</si>
  <si>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</si>
  <si>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</si>
  <si>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</si>
  <si>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</si>
  <si>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</si>
  <si>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</si>
  <si>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</si>
  <si>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</si>
  <si>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</si>
  <si>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</si>
  <si>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</si>
  <si>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</si>
  <si>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</si>
  <si>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</si>
  <si>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</si>
  <si>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</si>
  <si>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</si>
  <si>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</si>
  <si>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</si>
  <si>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</si>
  <si>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</si>
  <si>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</si>
  <si>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</si>
  <si>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</si>
  <si>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</si>
  <si>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</si>
  <si>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</si>
  <si>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</si>
  <si>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</si>
  <si>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</si>
  <si>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</si>
  <si>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</si>
  <si>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</si>
  <si>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</si>
  <si>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</si>
  <si>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</si>
  <si>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</si>
  <si>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</si>
  <si>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</si>
  <si>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</si>
  <si>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</si>
  <si>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</si>
  <si>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</si>
  <si>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</si>
  <si>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</si>
  <si>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</si>
  <si>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</si>
  <si>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</si>
  <si>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</si>
  <si>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</si>
  <si>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</si>
  <si>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</si>
  <si>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</si>
  <si>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</si>
  <si>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</si>
  <si>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</si>
  <si>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</si>
  <si>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</si>
  <si>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</si>
  <si>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</si>
  <si>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</si>
  <si>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</si>
  <si>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</si>
  <si>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</si>
  <si>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</si>
  <si>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</si>
  <si>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</si>
  <si>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</si>
  <si>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</si>
  <si>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</si>
  <si>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</si>
  <si>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</si>
  <si>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</si>
  <si>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</si>
  <si>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</si>
  <si>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</si>
  <si>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</si>
  <si>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</si>
  <si>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</si>
  <si>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</si>
  <si>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</si>
  <si>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</si>
  <si>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</si>
  <si>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</si>
  <si>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</si>
  <si>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</si>
  <si>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</si>
  <si>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</si>
  <si>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</si>
  <si>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</si>
  <si>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</si>
  <si>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</si>
  <si>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</si>
  <si>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</si>
  <si>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</si>
  <si>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</si>
  <si>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</si>
  <si>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</si>
  <si>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</si>
  <si>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</si>
  <si>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</si>
  <si>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</si>
  <si>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</si>
  <si>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</si>
  <si>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</si>
  <si>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</si>
  <si>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</si>
  <si>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</si>
  <si>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</si>
  <si>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</si>
  <si>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</si>
  <si>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</si>
  <si>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</si>
  <si>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</si>
  <si>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</si>
  <si>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</si>
  <si>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</si>
  <si>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</si>
  <si>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</si>
  <si>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</si>
  <si>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</si>
  <si>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</si>
  <si>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</si>
  <si>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</si>
  <si>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</si>
  <si>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</si>
  <si>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</si>
  <si>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</si>
  <si>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</si>
  <si>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</si>
  <si>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</si>
  <si>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</si>
  <si>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</si>
  <si>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</si>
  <si>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</si>
  <si>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</si>
  <si>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</si>
  <si>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</si>
  <si>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</si>
  <si>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</si>
  <si>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</si>
  <si>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</si>
  <si>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</si>
  <si>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</si>
  <si>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</si>
  <si>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</si>
  <si>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</si>
  <si>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</si>
  <si>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</si>
  <si>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</si>
  <si>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</si>
  <si>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</si>
  <si>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</si>
  <si>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</si>
  <si>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</si>
  <si>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</si>
  <si>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</si>
  <si>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</si>
  <si>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</si>
  <si>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</si>
  <si>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</si>
  <si>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</si>
  <si>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</si>
  <si>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</si>
  <si>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</si>
  <si>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</si>
  <si>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</si>
  <si>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</si>
  <si>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</si>
  <si>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</si>
  <si>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</si>
  <si>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</si>
  <si>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</si>
  <si>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</si>
  <si>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</si>
  <si>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</si>
  <si>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</si>
  <si>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</si>
  <si>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</si>
  <si>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</si>
  <si>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</si>
  <si>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</si>
  <si>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</si>
  <si>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</si>
  <si>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</si>
  <si>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</si>
  <si>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</si>
  <si>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</si>
  <si>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</si>
  <si>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</si>
  <si>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</si>
  <si>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</si>
  <si>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</si>
  <si>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</si>
  <si>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</si>
  <si>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</si>
  <si>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</si>
  <si>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</si>
  <si>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</si>
  <si>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</si>
  <si>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</si>
  <si>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</si>
  <si>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</si>
  <si>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</si>
  <si>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</si>
  <si>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</si>
  <si>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</si>
  <si>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</si>
  <si>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</si>
  <si>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</si>
  <si>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</si>
  <si>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</si>
  <si>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</si>
  <si>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</si>
  <si>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</si>
  <si>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</si>
  <si>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</si>
  <si>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</si>
  <si>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</si>
  <si>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</si>
  <si>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</si>
  <si>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</si>
  <si>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</si>
  <si>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</si>
  <si>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</si>
  <si>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</si>
  <si>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</si>
  <si>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</si>
  <si>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</si>
  <si>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</si>
  <si>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</si>
  <si>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</si>
  <si>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</si>
  <si>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</si>
  <si>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</si>
  <si>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</si>
  <si>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</si>
  <si>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</si>
  <si>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</si>
  <si>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</si>
  <si>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</si>
  <si>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</si>
  <si>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</si>
  <si>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</si>
  <si>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</si>
  <si>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</si>
  <si>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</si>
  <si>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</si>
  <si>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</si>
  <si>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</si>
  <si>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</si>
  <si>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</si>
  <si>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</si>
  <si>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</si>
  <si>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</si>
  <si>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</si>
  <si>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</si>
  <si>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</si>
  <si>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</si>
  <si>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</si>
  <si>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</si>
  <si>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</si>
  <si>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</si>
  <si>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</si>
  <si>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</si>
  <si>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</si>
  <si>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</si>
  <si>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</si>
  <si>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</si>
  <si>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</si>
  <si>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</si>
  <si>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</si>
  <si>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</si>
  <si>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</si>
  <si>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</si>
  <si>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</si>
  <si>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</si>
  <si>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</si>
  <si>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</si>
  <si>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</si>
  <si>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</si>
  <si>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</si>
  <si>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</si>
  <si>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</si>
  <si>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</si>
  <si>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</si>
  <si>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</si>
  <si>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</si>
  <si>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</si>
  <si>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</si>
  <si>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</si>
  <si>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</si>
  <si>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</si>
  <si>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</si>
  <si>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</si>
  <si>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</si>
  <si>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</si>
  <si>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</si>
  <si>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</si>
  <si>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</si>
  <si>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</si>
  <si>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</si>
  <si>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</si>
  <si>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</si>
  <si>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</si>
  <si>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</si>
  <si>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</si>
  <si>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</si>
  <si>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</si>
  <si>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</si>
  <si>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</si>
  <si>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</si>
  <si>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</si>
  <si>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</si>
  <si>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</si>
  <si>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</si>
  <si>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</si>
  <si>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</si>
  <si>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</si>
  <si>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</si>
  <si>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</si>
  <si>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</si>
  <si>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</si>
  <si>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</si>
  <si>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</si>
  <si>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</si>
  <si>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</si>
  <si>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</si>
  <si>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</si>
  <si>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</si>
  <si>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</si>
  <si>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</si>
  <si>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</si>
  <si>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</si>
  <si>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</si>
  <si>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</si>
  <si>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</si>
  <si>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</si>
  <si>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</si>
  <si>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</si>
  <si>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</si>
  <si>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</si>
  <si>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</si>
  <si>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</si>
  <si>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</si>
  <si>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</si>
  <si>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</si>
  <si>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</si>
  <si>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</si>
  <si>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</si>
  <si>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</si>
  <si>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</si>
  <si>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</si>
  <si>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</si>
  <si>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</si>
  <si>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</si>
  <si>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</si>
  <si>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</si>
  <si>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</si>
  <si>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</si>
  <si>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</si>
  <si>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</si>
  <si>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</si>
  <si>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</si>
  <si>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</si>
  <si>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</si>
  <si>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</si>
  <si>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</si>
  <si>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</si>
  <si>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</si>
  <si>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</si>
  <si>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</si>
  <si>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</si>
  <si>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</si>
  <si>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</si>
  <si>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</si>
  <si>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</si>
  <si>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</si>
  <si>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</si>
  <si>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</si>
  <si>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</si>
  <si>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</si>
  <si>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</si>
  <si>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</si>
  <si>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</si>
  <si>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</si>
  <si>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</si>
  <si>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</si>
  <si>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</si>
  <si>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</si>
  <si>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</si>
  <si>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</si>
  <si>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</si>
  <si>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</si>
  <si>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</si>
  <si>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</si>
  <si>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</si>
  <si>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</si>
  <si>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</si>
  <si>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</si>
  <si>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</si>
  <si>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</si>
  <si>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</si>
  <si>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</si>
  <si>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</si>
  <si>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</si>
  <si>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</si>
  <si>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</si>
  <si>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</si>
  <si>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</si>
  <si>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</si>
  <si>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</si>
  <si>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</si>
  <si>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</si>
  <si>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</si>
  <si>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</si>
  <si>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</si>
  <si>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</si>
  <si>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</si>
  <si>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</si>
  <si>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</si>
  <si>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</si>
  <si>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</si>
  <si>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</si>
  <si>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</si>
  <si>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</si>
  <si>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</si>
  <si>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</si>
  <si>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</si>
  <si>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</si>
  <si>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</si>
  <si>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</si>
  <si>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</si>
  <si>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</si>
  <si>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</si>
  <si>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</si>
  <si>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</si>
  <si>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</si>
  <si>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</si>
  <si>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</si>
  <si>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</si>
  <si>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</si>
  <si>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</si>
  <si>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</si>
  <si>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</si>
  <si>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</si>
  <si>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</si>
  <si>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</si>
  <si>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</si>
  <si>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</si>
  <si>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</si>
  <si>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</si>
  <si>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</si>
  <si>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</si>
  <si>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</si>
  <si>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</si>
  <si>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</si>
  <si>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</si>
  <si>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</si>
  <si>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</si>
  <si>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</si>
  <si>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</si>
  <si>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</si>
  <si>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</si>
  <si>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</si>
  <si>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</si>
  <si>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</si>
  <si>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</si>
  <si>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</si>
  <si>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</si>
  <si>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</si>
  <si>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</si>
  <si>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</si>
  <si>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</si>
  <si>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</si>
  <si>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</si>
  <si>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</si>
  <si>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</si>
  <si>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</si>
  <si>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</si>
  <si>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</si>
  <si>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</si>
  <si>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</si>
  <si>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</si>
  <si>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</si>
  <si>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</si>
  <si>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</si>
  <si>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</si>
  <si>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</si>
  <si>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</si>
  <si>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</si>
  <si>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</si>
  <si>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</si>
  <si>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</si>
  <si>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</si>
  <si>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</si>
  <si>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</si>
  <si>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</si>
  <si>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</si>
  <si>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</si>
  <si>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</si>
  <si>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</si>
  <si>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</si>
  <si>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</si>
  <si>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</si>
  <si>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</si>
  <si>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</si>
  <si>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</si>
  <si>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</si>
  <si>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</si>
  <si>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</si>
  <si>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</si>
  <si>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</si>
  <si>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</si>
  <si>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</si>
  <si>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</si>
  <si>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</si>
  <si>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</si>
  <si>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</si>
  <si>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</si>
  <si>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</si>
  <si>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</si>
  <si>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</si>
  <si>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</si>
  <si>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</si>
  <si>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</si>
  <si>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</si>
  <si>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</si>
  <si>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</si>
  <si>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</si>
  <si>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</si>
  <si>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</si>
  <si>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</si>
  <si>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</si>
  <si>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</si>
  <si>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</si>
  <si>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</si>
  <si>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</si>
  <si>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</si>
  <si>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</si>
  <si>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</si>
  <si>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</si>
  <si>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</si>
  <si>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</si>
  <si>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</si>
  <si>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</si>
  <si>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</si>
  <si>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</si>
  <si>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</si>
  <si>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</si>
  <si>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</si>
  <si>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</si>
  <si>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</si>
  <si>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</si>
  <si>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</si>
  <si>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</si>
  <si>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</si>
  <si>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</si>
  <si>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</si>
  <si>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</si>
  <si>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</si>
  <si>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</si>
  <si>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</si>
  <si>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</si>
  <si>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</si>
  <si>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</si>
  <si>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</si>
  <si>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</si>
  <si>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</si>
  <si>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</si>
  <si>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</si>
  <si>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</si>
  <si>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</si>
  <si>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</si>
  <si>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</si>
  <si>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</si>
  <si>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</si>
  <si>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</si>
  <si>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</si>
  <si>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</si>
  <si>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</si>
  <si>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</si>
  <si>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</si>
  <si>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</si>
  <si>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</si>
  <si>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</si>
  <si>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</si>
  <si>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</si>
  <si>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</si>
  <si>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</si>
  <si>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</si>
  <si>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</si>
  <si>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</si>
  <si>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</si>
  <si>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</si>
  <si>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</si>
  <si>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</si>
  <si>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</si>
  <si>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</si>
  <si>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</si>
  <si>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</si>
  <si>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</si>
  <si>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</si>
  <si>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</si>
  <si>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</si>
  <si>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</si>
  <si>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</si>
  <si>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</si>
  <si>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</si>
  <si>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</si>
  <si>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</si>
  <si>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</si>
  <si>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</si>
  <si>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</si>
  <si>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</si>
  <si>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</si>
  <si>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</si>
  <si>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</si>
  <si>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</si>
  <si>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</si>
  <si>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</si>
  <si>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</si>
  <si>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</si>
  <si>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</si>
  <si>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</si>
  <si>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</si>
  <si>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</si>
  <si>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</si>
  <si>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</si>
  <si>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</si>
  <si>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</si>
  <si>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</si>
  <si>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</si>
  <si>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</si>
  <si>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</si>
  <si>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</si>
  <si>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</si>
  <si>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</si>
  <si>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</si>
  <si>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</si>
  <si>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</si>
  <si>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</si>
  <si>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</si>
  <si>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</si>
  <si>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</si>
  <si>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</si>
  <si>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</si>
  <si>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</si>
  <si>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</si>
  <si>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</si>
  <si>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</si>
  <si>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</si>
  <si>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</si>
  <si>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</si>
  <si>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</si>
  <si>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</si>
  <si>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</si>
  <si>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</si>
  <si>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</si>
  <si>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</si>
  <si>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</si>
  <si>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</si>
  <si>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</si>
  <si>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</si>
  <si>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</si>
  <si>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</si>
  <si>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</si>
  <si>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</si>
  <si>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</si>
  <si>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</si>
  <si>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</si>
  <si>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</si>
  <si>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</si>
  <si>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</si>
  <si>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</si>
  <si>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</si>
  <si>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</si>
  <si>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</si>
  <si>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</si>
  <si>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</si>
  <si>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</si>
  <si>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</si>
  <si>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</si>
  <si>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</si>
  <si>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</si>
  <si>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</si>
  <si>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</si>
  <si>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</si>
  <si>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</si>
  <si>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</si>
  <si>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</si>
  <si>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</si>
  <si>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</si>
  <si>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</si>
  <si>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</si>
  <si>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</si>
  <si>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</si>
  <si>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</si>
  <si>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</si>
  <si>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</si>
  <si>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</si>
  <si>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</si>
  <si>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</si>
  <si>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</si>
  <si>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</si>
  <si>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</si>
  <si>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</si>
  <si>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</si>
  <si>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</si>
  <si>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</si>
  <si>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</si>
  <si>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</si>
  <si>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</si>
  <si>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</si>
  <si>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</si>
  <si>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</si>
  <si>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</si>
  <si>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</si>
  <si>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</si>
  <si>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</si>
  <si>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</si>
  <si>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</si>
  <si>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</si>
  <si>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</si>
  <si>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</si>
  <si>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</si>
  <si>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</si>
  <si>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</si>
  <si>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</si>
  <si>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</si>
  <si>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</si>
  <si>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</si>
  <si>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</si>
  <si>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</si>
  <si>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</si>
  <si>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</si>
  <si>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</si>
  <si>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</si>
  <si>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</si>
  <si>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</si>
  <si>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</si>
  <si>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</si>
  <si>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</si>
  <si>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</si>
  <si>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</si>
  <si>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</si>
  <si>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</si>
  <si>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</si>
  <si>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</si>
  <si>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</si>
  <si>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</si>
  <si>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</si>
  <si>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</si>
  <si>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</si>
  <si>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</si>
  <si>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</si>
  <si>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</si>
  <si>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</si>
  <si>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</si>
  <si>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</si>
  <si>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</si>
  <si>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</si>
  <si>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</si>
  <si>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</si>
  <si>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</si>
  <si>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</si>
  <si>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</si>
  <si>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</si>
  <si>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</si>
  <si>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</si>
  <si>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</si>
  <si>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</si>
  <si>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</si>
  <si>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</si>
  <si>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</si>
  <si>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</si>
  <si>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</si>
  <si>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</si>
  <si>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</si>
  <si>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</si>
  <si>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</si>
  <si>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</si>
  <si>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</si>
  <si>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</si>
  <si>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</si>
  <si>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</si>
  <si>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</si>
  <si>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</si>
  <si>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</si>
  <si>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</si>
  <si>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</si>
  <si>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</si>
  <si>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</si>
  <si>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</si>
  <si>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</si>
  <si>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</si>
  <si>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</si>
  <si>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</si>
  <si>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</si>
  <si>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</si>
  <si>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</si>
  <si>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</si>
  <si>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</si>
  <si>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</si>
  <si>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</si>
  <si>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</si>
  <si>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</si>
  <si>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</si>
  <si>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</si>
  <si>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</si>
  <si>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</si>
  <si>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</si>
  <si>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</si>
  <si>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</si>
  <si>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</si>
  <si>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</si>
  <si>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</si>
  <si>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</si>
  <si>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</si>
  <si>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</si>
  <si>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</si>
  <si>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</si>
  <si>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</si>
  <si>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</si>
  <si>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</si>
  <si>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</si>
  <si>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</si>
  <si>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</si>
  <si>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</si>
  <si>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</si>
  <si>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</si>
  <si>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</si>
  <si>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</si>
  <si>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</si>
  <si>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</si>
  <si>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</si>
  <si>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</si>
  <si>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</si>
  <si>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</si>
  <si>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</si>
  <si>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</si>
  <si>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</si>
  <si>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</si>
  <si>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</si>
  <si>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</si>
  <si>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</si>
  <si>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</si>
  <si>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</si>
  <si>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</si>
  <si>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</si>
  <si>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</si>
  <si>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</si>
  <si>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</si>
  <si>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</si>
  <si>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</si>
  <si>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</si>
  <si>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</si>
  <si>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</si>
  <si>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</si>
  <si>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</si>
  <si>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</si>
  <si>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</si>
  <si>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</si>
  <si>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</si>
  <si>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</si>
  <si>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</si>
  <si>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</si>
  <si>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</si>
  <si>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</si>
  <si>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</si>
  <si>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</si>
  <si>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</si>
  <si>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</si>
  <si>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</si>
  <si>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</si>
  <si>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</si>
  <si>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</si>
  <si>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</si>
  <si>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</si>
  <si>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</si>
  <si>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</si>
  <si>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</si>
  <si>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</si>
  <si>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</si>
  <si>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</si>
  <si>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</si>
  <si>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</si>
  <si>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</si>
  <si>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</si>
  <si>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</si>
  <si>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</si>
  <si>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</si>
  <si>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</si>
  <si>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</si>
  <si>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</si>
  <si>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</si>
  <si>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</si>
  <si>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</si>
  <si>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</si>
  <si>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</si>
  <si>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</si>
  <si>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</si>
  <si>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</si>
  <si>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</si>
  <si>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</si>
  <si>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</si>
  <si>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</si>
  <si>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</si>
  <si>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</si>
  <si>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</si>
  <si>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</si>
  <si>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</si>
  <si>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</si>
  <si>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</si>
  <si>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</si>
  <si>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</si>
  <si>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</si>
  <si>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</si>
  <si>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</si>
  <si>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</si>
  <si>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</si>
  <si>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</si>
  <si>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</si>
  <si>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</si>
  <si>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</si>
  <si>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</si>
  <si>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</si>
  <si>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</si>
  <si>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</si>
  <si>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</si>
  <si>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</si>
  <si>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</si>
  <si>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</si>
  <si>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</si>
  <si>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</si>
  <si>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</si>
  <si>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</si>
  <si>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</si>
  <si>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</si>
  <si>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</si>
  <si>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</si>
  <si>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</si>
  <si>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</si>
  <si>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</si>
  <si>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</si>
  <si>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</si>
  <si>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</si>
  <si>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</si>
  <si>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</si>
  <si>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</si>
  <si>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</si>
  <si>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</si>
  <si>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</si>
  <si>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</si>
  <si>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</si>
  <si>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</si>
  <si>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</si>
  <si>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</si>
  <si>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</si>
  <si>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</si>
  <si>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</si>
  <si>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</si>
  <si>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</si>
  <si>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</si>
  <si>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</si>
  <si>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</si>
  <si>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</si>
  <si>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</si>
  <si>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</si>
  <si>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</si>
  <si>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</si>
  <si>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</si>
  <si>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</si>
  <si>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</si>
  <si>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</si>
  <si>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</si>
  <si>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</si>
  <si>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</si>
  <si>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</si>
  <si>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</si>
  <si>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</si>
  <si>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</si>
  <si>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</si>
  <si>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</si>
  <si>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</si>
  <si>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</si>
  <si>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</si>
  <si>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</si>
  <si>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</si>
  <si>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</si>
  <si>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</si>
  <si>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</si>
  <si>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</si>
  <si>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</si>
  <si>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</si>
  <si>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</si>
  <si>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</si>
  <si>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</si>
  <si>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</si>
  <si>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</si>
  <si>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</si>
  <si>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</si>
  <si>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</si>
  <si>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</si>
  <si>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</si>
  <si>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</si>
  <si>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</si>
  <si>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</si>
  <si>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</si>
  <si>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</si>
  <si>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</si>
  <si>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</si>
  <si>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</si>
  <si>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</si>
  <si>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</si>
  <si>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</si>
  <si>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</si>
  <si>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</si>
  <si>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</si>
  <si>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</si>
  <si>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</si>
  <si>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</si>
  <si>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</si>
  <si>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</si>
  <si>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</si>
  <si>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</si>
  <si>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</si>
  <si>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</si>
  <si>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</si>
  <si>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</si>
  <si>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</si>
  <si>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</si>
  <si>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</si>
  <si>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</si>
  <si>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</si>
  <si>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</si>
  <si>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</si>
  <si>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</si>
  <si>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</si>
  <si>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</si>
  <si>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</si>
  <si>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</si>
  <si>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</si>
  <si>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</si>
  <si>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</si>
  <si>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</si>
  <si>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</si>
  <si>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</si>
  <si>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</si>
  <si>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</si>
  <si>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</si>
  <si>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</si>
  <si>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</si>
  <si>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</si>
  <si>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</si>
  <si>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</si>
  <si>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</si>
  <si>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</si>
  <si>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</si>
  <si>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</si>
  <si>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</si>
  <si>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</si>
  <si>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</si>
  <si>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</si>
  <si>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</si>
  <si>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</si>
  <si>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</si>
  <si>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</si>
  <si>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</si>
  <si>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</si>
  <si>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</si>
  <si>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</si>
  <si>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</si>
  <si>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</si>
  <si>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</si>
  <si>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</si>
  <si>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</si>
  <si>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</si>
  <si>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</si>
  <si>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</si>
  <si>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</si>
  <si>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</si>
  <si>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</si>
  <si>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</si>
  <si>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</si>
  <si>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</si>
  <si>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</si>
  <si>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</si>
  <si>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</si>
  <si>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</si>
  <si>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</si>
  <si>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</si>
  <si>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</si>
  <si>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</si>
  <si>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</si>
  <si>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</si>
  <si>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</si>
  <si>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</si>
  <si>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</si>
  <si>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</si>
  <si>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</si>
  <si>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</si>
  <si>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</si>
  <si>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</si>
  <si>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</si>
  <si>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</si>
  <si>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</si>
  <si>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</si>
  <si>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</si>
  <si>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</si>
  <si>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</si>
  <si>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</si>
  <si>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</si>
  <si>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</si>
  <si>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</si>
  <si>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</si>
  <si>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</si>
  <si>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</si>
  <si>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</si>
  <si>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</si>
  <si>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</si>
  <si>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</si>
  <si>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</si>
  <si>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</si>
  <si>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</si>
  <si>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</si>
  <si>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</si>
  <si>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</si>
  <si>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</si>
  <si>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</si>
  <si>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</si>
  <si>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</si>
  <si>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</si>
  <si>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</si>
  <si>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</si>
  <si>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</si>
  <si>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</si>
  <si>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</si>
  <si>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</si>
  <si>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</si>
  <si>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</si>
  <si>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</si>
  <si>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</si>
  <si>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</si>
  <si>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</si>
  <si>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</si>
  <si>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</si>
  <si>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</si>
  <si>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</si>
  <si>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</si>
  <si>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</si>
  <si>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</si>
  <si>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</si>
  <si>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</si>
  <si>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</si>
  <si>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</si>
  <si>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</si>
  <si>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</si>
  <si>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</si>
  <si>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</si>
  <si>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</si>
  <si>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</si>
  <si>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</si>
  <si>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</si>
  <si>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</si>
  <si>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</si>
  <si>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</si>
  <si>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</si>
  <si>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</si>
  <si>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</si>
  <si>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</si>
  <si>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</si>
  <si>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</si>
  <si>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</si>
  <si>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</si>
  <si>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</si>
  <si>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</si>
  <si>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</si>
  <si>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</si>
  <si>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</si>
  <si>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</si>
  <si>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</si>
  <si>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</si>
  <si>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</si>
  <si>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</si>
  <si>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</si>
  <si>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</si>
  <si>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</si>
  <si>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</si>
  <si>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</si>
  <si>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</si>
  <si>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</si>
  <si>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</si>
  <si>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</si>
  <si>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</si>
  <si>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</si>
  <si>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</si>
  <si>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</si>
  <si>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</si>
  <si>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</si>
  <si>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</si>
  <si>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</si>
  <si>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</si>
  <si>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</si>
  <si>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</si>
  <si>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</si>
  <si>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</si>
  <si>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</si>
  <si>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</si>
  <si>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</si>
  <si>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</si>
  <si>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</si>
  <si>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</si>
  <si>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</si>
  <si>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</si>
  <si>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</si>
  <si>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</si>
  <si>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</si>
  <si>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</si>
  <si>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</si>
  <si>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</si>
  <si>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</si>
  <si>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</si>
  <si>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</si>
  <si>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</si>
  <si>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</si>
  <si>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</si>
  <si>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</si>
  <si>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</si>
  <si>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</si>
  <si>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</si>
  <si>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</si>
  <si>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</si>
  <si>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</si>
  <si>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</si>
  <si>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</si>
  <si>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</si>
  <si>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</si>
  <si>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</si>
  <si>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</si>
  <si>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</si>
  <si>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</si>
  <si>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</si>
  <si>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</si>
  <si>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</si>
  <si>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</si>
  <si>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</si>
  <si>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</si>
  <si>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</si>
  <si>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</si>
  <si>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</si>
  <si>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</si>
  <si>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</si>
  <si>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</si>
  <si>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</si>
  <si>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</si>
  <si>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</si>
  <si>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</si>
  <si>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</si>
  <si>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</si>
  <si>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</si>
  <si>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</si>
  <si>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</si>
  <si>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</si>
  <si>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</si>
  <si>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</si>
  <si>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</si>
  <si>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</si>
  <si>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</si>
  <si>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</si>
  <si>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</si>
  <si>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</si>
  <si>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</si>
  <si>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</si>
  <si>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</si>
  <si>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</si>
  <si>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</si>
  <si>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</si>
  <si>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</si>
  <si>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</si>
  <si>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</si>
  <si>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</si>
  <si>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</si>
  <si>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</si>
  <si>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</si>
  <si>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</si>
  <si>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</si>
  <si>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</si>
  <si>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</si>
  <si>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</si>
  <si>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</si>
  <si>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</si>
  <si>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</si>
  <si>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</si>
  <si>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</si>
  <si>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</si>
  <si>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</si>
  <si>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</si>
  <si>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</si>
  <si>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</si>
  <si>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</si>
  <si>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</si>
  <si>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</si>
  <si>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</si>
  <si>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</si>
  <si>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</si>
  <si>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</si>
  <si>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</si>
  <si>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</si>
  <si>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</si>
  <si>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</si>
  <si>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</si>
  <si>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</si>
  <si>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</si>
  <si>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</si>
  <si>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</si>
  <si>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</si>
  <si>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</si>
  <si>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</si>
  <si>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</si>
  <si>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</si>
  <si>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</si>
  <si>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</si>
  <si>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</si>
  <si>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</si>
  <si>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</si>
  <si>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</si>
  <si>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</si>
  <si>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</si>
  <si>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</si>
  <si>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</si>
  <si>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</si>
  <si>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</si>
  <si>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</si>
  <si>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</si>
  <si>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</si>
  <si>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</si>
  <si>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</si>
  <si>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</si>
  <si>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</si>
  <si>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</si>
  <si>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</si>
  <si>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</si>
  <si>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</si>
  <si>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</si>
  <si>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</si>
  <si>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</si>
  <si>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</si>
  <si>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</si>
  <si>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</si>
  <si>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</si>
  <si>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</si>
  <si>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</si>
  <si>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</si>
  <si>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</si>
  <si>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</si>
  <si>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</si>
  <si>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</si>
  <si>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</si>
  <si>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</si>
  <si>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</si>
  <si>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</si>
  <si>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</si>
  <si>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</si>
  <si>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</si>
  <si>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</si>
  <si>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</si>
  <si>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</si>
  <si>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</si>
  <si>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</si>
  <si>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</si>
  <si>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</si>
  <si>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</si>
  <si>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</si>
  <si>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</si>
  <si>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</si>
  <si>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</si>
  <si>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</si>
  <si>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</si>
  <si>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</si>
  <si>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</si>
  <si>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</si>
  <si>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</si>
  <si>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</si>
  <si>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</si>
  <si>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</si>
  <si>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</si>
  <si>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</si>
  <si>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</si>
  <si>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</si>
  <si>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</si>
  <si>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</si>
  <si>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</si>
  <si>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</si>
  <si>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</si>
  <si>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</si>
  <si>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</si>
  <si>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</si>
  <si>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</si>
  <si>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</si>
  <si>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</si>
  <si>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</si>
  <si>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</si>
  <si>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</si>
  <si>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</si>
  <si>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</si>
  <si>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</si>
  <si>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</si>
  <si>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</si>
  <si>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</si>
  <si>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</si>
  <si>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</si>
  <si>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</si>
  <si>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</si>
  <si>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</si>
  <si>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</si>
  <si>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</si>
  <si>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</si>
  <si>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</si>
  <si>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</si>
  <si>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</si>
  <si>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</si>
  <si>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</si>
  <si>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</si>
  <si>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</si>
  <si>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</si>
  <si>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</si>
  <si>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</si>
  <si>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</si>
  <si>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</si>
  <si>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</si>
  <si>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</si>
  <si>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</si>
  <si>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</si>
  <si>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</si>
  <si>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</si>
  <si>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</si>
  <si>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</si>
  <si>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</si>
  <si>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</si>
  <si>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</si>
  <si>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</si>
  <si>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</si>
  <si>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</si>
  <si>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</si>
  <si>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</si>
  <si>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</si>
  <si>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</si>
  <si>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</si>
  <si>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</si>
  <si>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</si>
  <si>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</si>
  <si>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</si>
  <si>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</si>
  <si>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</si>
  <si>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</si>
  <si>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</si>
  <si>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</si>
  <si>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</si>
  <si>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</si>
  <si>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</si>
  <si>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</si>
  <si>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</si>
  <si>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</si>
  <si>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</si>
  <si>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</si>
  <si>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</si>
  <si>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</si>
  <si>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</si>
  <si>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</si>
  <si>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</si>
  <si>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</si>
  <si>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</si>
  <si>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</si>
  <si>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</si>
  <si>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</si>
  <si>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</si>
  <si>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</si>
  <si>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</si>
  <si>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</si>
  <si>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</si>
  <si>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</si>
  <si>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</si>
  <si>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</si>
  <si>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</si>
  <si>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</si>
  <si>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</si>
  <si>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</si>
  <si>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</si>
  <si>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</si>
  <si>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</si>
  <si>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</si>
  <si>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</si>
  <si>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</si>
  <si>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</si>
  <si>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</si>
  <si>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</si>
  <si>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</si>
  <si>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</si>
  <si>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</si>
  <si>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</si>
  <si>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</si>
  <si>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</si>
  <si>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</si>
  <si>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</si>
  <si>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</si>
  <si>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</si>
  <si>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</si>
  <si>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</si>
  <si>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</si>
  <si>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</si>
  <si>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</si>
  <si>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</si>
  <si>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</si>
  <si>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</si>
  <si>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</si>
  <si>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</si>
  <si>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</si>
  <si>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</si>
  <si>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</si>
  <si>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</si>
  <si>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</si>
  <si>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</si>
  <si>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</si>
  <si>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</si>
  <si>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</si>
  <si>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</si>
  <si>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</si>
  <si>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</si>
  <si>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</si>
  <si>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</si>
  <si>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</si>
  <si>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</si>
  <si>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</si>
  <si>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</si>
  <si>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</si>
  <si>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</si>
  <si>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</si>
  <si>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</si>
  <si>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</si>
  <si>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</si>
  <si>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</si>
  <si>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</si>
  <si>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</si>
  <si>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</si>
  <si>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</si>
  <si>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</si>
  <si>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</si>
  <si>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</si>
  <si>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</si>
  <si>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</si>
  <si>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</si>
  <si>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</si>
  <si>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</si>
  <si>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</si>
  <si>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</si>
  <si>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</si>
  <si>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</si>
  <si>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</si>
  <si>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</si>
  <si>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</si>
  <si>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</si>
  <si>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</si>
  <si>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</si>
  <si>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</si>
  <si>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</si>
  <si>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</si>
  <si>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</si>
  <si>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</si>
  <si>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</si>
  <si>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</si>
  <si>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</si>
  <si>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</si>
  <si>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</si>
  <si>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</si>
  <si>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</si>
  <si>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</si>
  <si>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</si>
  <si>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</si>
  <si>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</si>
  <si>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</si>
  <si>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</si>
  <si>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</si>
  <si>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</si>
  <si>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</si>
  <si>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</si>
  <si>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</si>
  <si>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</si>
  <si>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</si>
  <si>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</si>
  <si>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</si>
  <si>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</si>
  <si>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</si>
  <si>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</si>
  <si>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</si>
  <si>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</si>
  <si>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</si>
  <si>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</si>
  <si>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</si>
  <si>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</si>
  <si>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</si>
  <si>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</si>
  <si>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</si>
  <si>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</si>
  <si>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</si>
  <si>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</si>
  <si>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</si>
  <si>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</si>
  <si>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</si>
  <si>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</si>
  <si>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</si>
  <si>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</si>
  <si>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</si>
  <si>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</si>
  <si>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</si>
  <si>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</si>
  <si>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</si>
  <si>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</si>
  <si>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</si>
  <si>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</si>
  <si>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</si>
  <si>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</si>
  <si>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</si>
  <si>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</si>
  <si>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</si>
  <si>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</si>
  <si>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</si>
  <si>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</si>
  <si>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</si>
  <si>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</si>
  <si>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</si>
  <si>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</si>
  <si>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</si>
  <si>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</si>
  <si>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</si>
  <si>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</si>
  <si>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</si>
  <si>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</si>
  <si>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</si>
  <si>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</si>
  <si>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</si>
  <si>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</si>
  <si>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</si>
  <si>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</si>
  <si>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</si>
  <si>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</si>
  <si>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</si>
  <si>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</si>
  <si>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</si>
  <si>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</si>
  <si>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</si>
  <si>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</si>
  <si>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</si>
  <si>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</si>
  <si>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</si>
  <si>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</si>
  <si>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</si>
  <si>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</si>
  <si>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</si>
  <si>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</si>
  <si>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</si>
  <si>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</si>
  <si>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</si>
  <si>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</si>
  <si>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</si>
  <si>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</si>
  <si>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</si>
  <si>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</si>
  <si>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</si>
  <si>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</si>
  <si>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</si>
  <si>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</si>
  <si>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</si>
  <si>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</si>
  <si>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</si>
  <si>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</si>
  <si>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</si>
  <si>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</si>
  <si>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</si>
  <si>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</si>
  <si>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</si>
  <si>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</si>
  <si>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</si>
  <si>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</si>
  <si>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</si>
  <si>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</si>
  <si>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</si>
  <si>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</si>
  <si>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</si>
  <si>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</si>
  <si>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</si>
  <si>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</si>
  <si>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</si>
  <si>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</si>
  <si>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</si>
  <si>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</si>
  <si>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</si>
  <si>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</si>
  <si>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</si>
  <si>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</si>
  <si>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</si>
  <si>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</si>
  <si>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</si>
  <si>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</si>
  <si>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</si>
  <si>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</si>
  <si>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</si>
  <si>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</si>
  <si>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</si>
  <si>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</si>
  <si>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</si>
  <si>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</si>
  <si>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</si>
  <si>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</si>
  <si>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</si>
  <si>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</si>
  <si>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</si>
  <si>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</si>
  <si>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</si>
  <si>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</si>
  <si>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</si>
  <si>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</si>
  <si>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</si>
  <si>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</si>
  <si>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</si>
  <si>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</si>
  <si>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</si>
  <si>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</si>
  <si>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</si>
  <si>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</si>
  <si>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</si>
  <si>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</si>
  <si>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</si>
  <si>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</si>
  <si>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</si>
  <si>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</si>
  <si>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</si>
  <si>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</si>
  <si>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</si>
  <si>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</si>
  <si>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</si>
  <si>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</si>
  <si>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</si>
  <si>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</si>
  <si>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</si>
  <si>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</si>
  <si>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</si>
  <si>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</si>
  <si>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</si>
  <si>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</si>
  <si>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</si>
  <si>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</si>
  <si>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</si>
  <si>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</si>
  <si>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</si>
  <si>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</si>
  <si>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</si>
  <si>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</si>
  <si>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</si>
  <si>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</si>
  <si>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</si>
  <si>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</si>
  <si>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</si>
  <si>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</si>
  <si>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</si>
  <si>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</si>
  <si>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</si>
  <si>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</si>
  <si>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</si>
  <si>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</si>
  <si>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</si>
  <si>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</si>
  <si>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</si>
  <si>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</si>
  <si>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</si>
  <si>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</si>
  <si>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</si>
  <si>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</si>
  <si>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</si>
  <si>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</si>
  <si>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</si>
  <si>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</si>
  <si>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</si>
  <si>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</si>
  <si>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</si>
  <si>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</si>
  <si>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</si>
  <si>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</si>
  <si>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</si>
  <si>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</si>
  <si>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</si>
  <si>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</si>
  <si>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</si>
  <si>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</si>
  <si>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</si>
  <si>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</si>
  <si>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</si>
  <si>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</si>
  <si>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</si>
  <si>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</si>
  <si>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</si>
  <si>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</si>
  <si>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</si>
  <si>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</si>
  <si>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</si>
  <si>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</si>
  <si>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</si>
  <si>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</si>
  <si>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</si>
  <si>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</si>
  <si>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</si>
  <si>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</si>
  <si>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</si>
  <si>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</si>
  <si>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</si>
  <si>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</si>
  <si>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</si>
  <si>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</si>
  <si>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</si>
  <si>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</si>
  <si>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</si>
  <si>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</si>
  <si>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</si>
  <si>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</si>
  <si>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</si>
  <si>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</si>
  <si>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</si>
  <si>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</si>
  <si>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</si>
  <si>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</si>
  <si>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</si>
  <si>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</si>
  <si>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</si>
  <si>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</si>
  <si>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</si>
  <si>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</si>
  <si>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</si>
  <si>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</si>
  <si>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</si>
  <si>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</si>
  <si>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</si>
  <si>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</si>
  <si>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</si>
  <si>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</si>
  <si>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</si>
  <si>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</si>
  <si>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</si>
  <si>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</si>
  <si>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</si>
  <si>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</si>
  <si>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</si>
  <si>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</si>
  <si>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</si>
  <si>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</si>
  <si>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</si>
  <si>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</si>
  <si>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</si>
  <si>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</si>
  <si>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</si>
  <si>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</si>
  <si>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</si>
  <si>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</si>
  <si>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</si>
  <si>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</si>
  <si>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</si>
  <si>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</si>
  <si>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</si>
  <si>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</si>
  <si>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</si>
  <si>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</si>
  <si>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</si>
  <si>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</si>
  <si>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</si>
  <si>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</si>
  <si>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</si>
  <si>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</si>
  <si>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</si>
  <si>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</si>
  <si>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</si>
  <si>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</si>
  <si>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</si>
  <si>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</si>
  <si>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</si>
  <si>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</si>
  <si>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</si>
  <si>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</si>
  <si>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</si>
  <si>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</si>
  <si>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</si>
  <si>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</si>
  <si>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</si>
  <si>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</si>
  <si>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</si>
  <si>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</si>
  <si>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</si>
  <si>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</si>
  <si>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</si>
  <si>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</si>
  <si>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</si>
  <si>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</si>
  <si>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</si>
  <si>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</si>
  <si>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</si>
  <si>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</si>
  <si>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</si>
  <si>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</si>
  <si>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</si>
  <si>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</si>
  <si>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</si>
  <si>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</si>
  <si>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</si>
  <si>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</si>
  <si>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</si>
  <si>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</si>
  <si>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</si>
  <si>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</si>
  <si>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</si>
  <si>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</si>
  <si>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</si>
  <si>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</si>
  <si>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</si>
  <si>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</si>
  <si>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</si>
  <si>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</si>
  <si>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</si>
  <si>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</si>
  <si>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</si>
  <si>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</si>
  <si>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</si>
  <si>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</si>
  <si>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</si>
  <si>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</si>
  <si>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</si>
  <si>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</si>
  <si>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</si>
  <si>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</si>
  <si>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</si>
  <si>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</si>
  <si>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</si>
  <si>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</si>
  <si>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</si>
  <si>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</si>
  <si>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</si>
  <si>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</si>
  <si>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</si>
  <si>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</si>
  <si>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</si>
  <si>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</si>
  <si>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</si>
  <si>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</si>
  <si>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</si>
  <si>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</si>
  <si>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</si>
  <si>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</si>
  <si>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</si>
  <si>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</si>
  <si>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</si>
  <si>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</si>
  <si>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</si>
  <si>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</si>
  <si>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</si>
  <si>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</si>
  <si>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</si>
  <si>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</si>
  <si>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</si>
  <si>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</si>
  <si>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</si>
  <si>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</si>
  <si>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</si>
  <si>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</si>
  <si>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</si>
  <si>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</si>
  <si>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</si>
  <si>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</si>
  <si>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</si>
  <si>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</si>
  <si>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</si>
  <si>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</si>
  <si>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</si>
  <si>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</si>
  <si>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</si>
  <si>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</si>
  <si>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</si>
  <si>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</si>
  <si>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</si>
  <si>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</si>
  <si>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</si>
  <si>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</si>
  <si>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</si>
  <si>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</si>
  <si>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</si>
  <si>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</si>
  <si>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</si>
  <si>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</si>
  <si>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</si>
  <si>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</si>
  <si>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</si>
  <si>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</si>
  <si>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</si>
  <si>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</si>
  <si>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</si>
  <si>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</si>
  <si>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</si>
  <si>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</si>
  <si>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</si>
  <si>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</si>
  <si>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</si>
  <si>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</si>
  <si>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</si>
  <si>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</si>
  <si>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</si>
  <si>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</si>
  <si>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</si>
  <si>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</si>
  <si>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</si>
  <si>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</si>
  <si>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</si>
  <si>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</si>
  <si>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</si>
  <si>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</si>
  <si>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</si>
  <si>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</si>
  <si>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</si>
  <si>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</si>
  <si>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</si>
  <si>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</si>
  <si>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</si>
  <si>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</si>
  <si>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</si>
  <si>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</si>
  <si>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</si>
  <si>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</si>
  <si>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</si>
  <si>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</si>
  <si>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</si>
  <si>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</si>
  <si>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</si>
  <si>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</si>
  <si>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</si>
  <si>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</si>
  <si>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</si>
  <si>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</si>
  <si>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</si>
  <si>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</si>
  <si>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</si>
  <si>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</si>
  <si>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</si>
  <si>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</si>
  <si>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</si>
  <si>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</si>
  <si>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</si>
  <si>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</si>
  <si>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</si>
  <si>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</si>
  <si>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</si>
  <si>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</si>
  <si>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</si>
  <si>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</si>
  <si>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</si>
  <si>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</si>
  <si>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</si>
  <si>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</si>
  <si>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</si>
  <si>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</si>
  <si>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</si>
  <si>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</si>
  <si>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</si>
  <si>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</si>
  <si>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</si>
  <si>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</si>
  <si>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</si>
  <si>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</si>
  <si>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</si>
  <si>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</si>
  <si>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</si>
  <si>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</si>
  <si>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</si>
  <si>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</si>
  <si>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</si>
  <si>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</si>
  <si>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</si>
  <si>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</si>
  <si>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</si>
  <si>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</si>
  <si>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</si>
  <si>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</si>
  <si>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</si>
  <si>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</si>
  <si>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</si>
  <si>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</si>
  <si>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</si>
  <si>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</si>
  <si>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</si>
  <si>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</si>
  <si>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</si>
  <si>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</si>
  <si>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</si>
  <si>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</si>
  <si>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</si>
  <si>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</si>
  <si>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</si>
  <si>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</si>
  <si>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</si>
  <si>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</si>
  <si>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</si>
  <si>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</si>
  <si>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</si>
  <si>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</si>
  <si>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</si>
  <si>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</si>
  <si>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</si>
  <si>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</si>
  <si>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</si>
  <si>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</si>
  <si>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</si>
  <si>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</si>
  <si>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</si>
  <si>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</si>
  <si>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</si>
  <si>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</si>
  <si>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</si>
  <si>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</si>
  <si>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</si>
  <si>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</si>
  <si>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</si>
  <si>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</si>
  <si>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</si>
  <si>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</si>
  <si>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</si>
  <si>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</si>
  <si>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</si>
  <si>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</si>
  <si>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</si>
  <si>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</si>
  <si>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</si>
  <si>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</si>
  <si>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</si>
  <si>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</si>
  <si>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</si>
  <si>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</si>
  <si>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</si>
  <si>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</si>
  <si>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</si>
  <si>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</si>
  <si>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</si>
  <si>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</si>
  <si>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</si>
  <si>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</si>
  <si>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</si>
  <si>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</si>
  <si>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</si>
  <si>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</si>
  <si>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</si>
  <si>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</si>
  <si>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</si>
  <si>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</si>
  <si>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</si>
  <si>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</si>
  <si>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</si>
  <si>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</si>
  <si>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</si>
  <si>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</si>
  <si>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</si>
  <si>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</si>
  <si>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</si>
  <si>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</si>
  <si>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</si>
  <si>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</si>
  <si>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</si>
  <si>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</si>
  <si>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</si>
  <si>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</si>
  <si>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</si>
  <si>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</si>
  <si>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</si>
  <si>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</si>
  <si>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</si>
  <si>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</si>
  <si>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</si>
  <si>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</si>
  <si>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</si>
  <si>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</si>
  <si>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</si>
  <si>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</si>
  <si>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</si>
  <si>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</si>
  <si>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</si>
  <si>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</si>
  <si>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</si>
  <si>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</si>
  <si>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</si>
  <si>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</si>
  <si>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</si>
  <si>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</si>
  <si>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</si>
  <si>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</si>
  <si>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</si>
  <si>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</si>
  <si>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</si>
  <si>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</si>
  <si>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</si>
  <si>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</si>
  <si>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</si>
  <si>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</si>
  <si>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</si>
  <si>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</si>
  <si>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</si>
  <si>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</si>
  <si>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</si>
  <si>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</si>
  <si>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</si>
  <si>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</si>
  <si>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</si>
  <si>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</si>
  <si>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</si>
  <si>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</si>
  <si>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</si>
  <si>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</si>
  <si>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</si>
  <si>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</si>
  <si>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</si>
  <si>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</si>
  <si>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</si>
  <si>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</si>
  <si>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</si>
  <si>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</si>
  <si>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</si>
  <si>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</si>
  <si>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</si>
  <si>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</si>
  <si>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</si>
  <si>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</si>
  <si>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</si>
  <si>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</si>
  <si>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</si>
  <si>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</si>
  <si>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</si>
  <si>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</si>
  <si>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</si>
  <si>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</si>
  <si>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</si>
  <si>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</si>
  <si>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</si>
  <si>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</si>
  <si>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</si>
  <si>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</si>
  <si>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</si>
  <si>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</si>
  <si>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</si>
  <si>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</si>
  <si>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</si>
  <si>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</si>
  <si>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</si>
  <si>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</si>
  <si>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</si>
  <si>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</si>
  <si>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</si>
  <si>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</si>
  <si>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</si>
  <si>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</si>
  <si>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</si>
  <si>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</si>
  <si>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</si>
  <si>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</si>
  <si>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</si>
  <si>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</si>
  <si>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</si>
  <si>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</si>
  <si>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</si>
  <si>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</si>
  <si>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</si>
  <si>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</si>
  <si>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</si>
  <si>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</si>
  <si>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</si>
  <si>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</si>
  <si>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</si>
  <si>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</si>
  <si>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</si>
  <si>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</si>
  <si>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</si>
  <si>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</si>
  <si>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</si>
  <si>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</si>
  <si>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</si>
  <si>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</si>
  <si>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</si>
  <si>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</si>
  <si>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</si>
  <si>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</si>
  <si>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</si>
  <si>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</si>
  <si>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</si>
  <si>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</si>
  <si>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</si>
  <si>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</si>
  <si>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</si>
  <si>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</si>
  <si>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</si>
  <si>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</si>
  <si>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</si>
  <si>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</si>
  <si>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</si>
  <si>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</si>
  <si>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</si>
  <si>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</si>
  <si>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</si>
  <si>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</si>
  <si>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</si>
  <si>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</si>
  <si>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</si>
  <si>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</si>
  <si>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</si>
  <si>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</si>
  <si>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</si>
  <si>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</si>
  <si>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</si>
  <si>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</si>
  <si>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</si>
  <si>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</si>
  <si>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</si>
  <si>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</si>
  <si>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</si>
  <si>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</si>
  <si>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</si>
  <si>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</si>
  <si>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</si>
  <si>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</si>
  <si>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</si>
  <si>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</si>
  <si>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</si>
  <si>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</si>
  <si>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</si>
  <si>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</si>
  <si>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</si>
  <si>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</si>
  <si>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</si>
  <si>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</si>
  <si>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</si>
  <si>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</si>
  <si>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</si>
  <si>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</si>
  <si>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</si>
  <si>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</si>
  <si>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</si>
  <si>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</si>
  <si>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</si>
  <si>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</si>
  <si>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</si>
  <si>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</si>
  <si>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</si>
  <si>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</si>
  <si>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</si>
  <si>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</si>
  <si>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</si>
  <si>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</si>
  <si>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</si>
  <si>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</si>
  <si>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</si>
  <si>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</si>
  <si>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</si>
  <si>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</si>
  <si>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</si>
  <si>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</si>
  <si>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</si>
  <si>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</si>
  <si>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</si>
  <si>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</si>
  <si>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</si>
  <si>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</si>
  <si>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</si>
  <si>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</si>
  <si>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</si>
  <si>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</si>
  <si>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</si>
  <si>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</si>
  <si>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</si>
  <si>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</si>
  <si>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</si>
  <si>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</si>
  <si>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</si>
  <si>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</si>
  <si>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</si>
  <si>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</si>
  <si>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</si>
  <si>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</si>
  <si>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</si>
  <si>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</si>
  <si>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</si>
  <si>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</si>
  <si>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</si>
  <si>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</si>
  <si>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</si>
  <si>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</si>
  <si>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</si>
  <si>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</si>
  <si>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</si>
  <si>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</si>
  <si>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</si>
  <si>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</si>
  <si>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</si>
  <si>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</si>
  <si>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</si>
  <si>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</si>
  <si>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</si>
  <si>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</si>
  <si>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</si>
  <si>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</si>
  <si>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</si>
  <si>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</si>
  <si>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</si>
  <si>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</si>
  <si>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</si>
  <si>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</si>
  <si>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</si>
  <si>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</si>
  <si>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</si>
  <si>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</si>
  <si>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</si>
  <si>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</si>
  <si>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</si>
  <si>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</si>
  <si>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</si>
  <si>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</si>
  <si>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</si>
  <si>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</si>
  <si>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</si>
  <si>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</si>
  <si>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</si>
  <si>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</si>
  <si>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</si>
  <si>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</si>
  <si>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</si>
  <si>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</si>
  <si>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</si>
  <si>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</si>
  <si>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</si>
  <si>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</si>
  <si>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</si>
  <si>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</si>
  <si>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</si>
  <si>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</si>
  <si>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</si>
  <si>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</si>
  <si>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</si>
  <si>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</si>
  <si>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</si>
  <si>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</si>
  <si>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</si>
  <si>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</si>
  <si>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</si>
  <si>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</si>
  <si>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</si>
  <si>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</si>
  <si>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</si>
  <si>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</si>
  <si>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</si>
  <si>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</si>
  <si>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</si>
  <si>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</si>
  <si>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</si>
  <si>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</si>
  <si>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</si>
  <si>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</si>
  <si>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</si>
  <si>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</si>
  <si>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</si>
  <si>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</si>
  <si>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</si>
  <si>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</si>
  <si>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</si>
  <si>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</si>
  <si>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</si>
  <si>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</si>
  <si>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</si>
  <si>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</si>
  <si>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</si>
  <si>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</si>
  <si>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</si>
  <si>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</si>
  <si>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</si>
  <si>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</si>
  <si>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</si>
  <si>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</si>
  <si>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</si>
  <si>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</si>
  <si>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</si>
  <si>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</si>
  <si>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</si>
  <si>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</si>
  <si>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</si>
  <si>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</si>
  <si>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</si>
  <si>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</si>
  <si>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</si>
  <si>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</si>
  <si>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</si>
  <si>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</si>
  <si>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</si>
  <si>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</si>
  <si>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</si>
  <si>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</si>
  <si>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</si>
  <si>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</si>
  <si>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</si>
  <si>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</si>
  <si>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</si>
  <si>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</si>
  <si>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</si>
  <si>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</si>
  <si>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</si>
  <si>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</si>
  <si>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</si>
  <si>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</si>
  <si>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</si>
  <si>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</si>
  <si>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</si>
  <si>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</si>
  <si>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</si>
  <si>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</si>
  <si>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</si>
  <si>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</si>
  <si>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</si>
  <si>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</si>
  <si>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</si>
  <si>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</si>
  <si>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</si>
  <si>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</si>
  <si>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</si>
  <si>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</si>
  <si>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</si>
  <si>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</si>
  <si>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</si>
  <si>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</si>
  <si>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</si>
  <si>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</si>
  <si>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</si>
  <si>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</si>
  <si>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</si>
  <si>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</si>
  <si>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</si>
  <si>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</si>
  <si>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</si>
  <si>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</si>
  <si>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</si>
  <si>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</si>
  <si>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</si>
  <si>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</si>
  <si>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</si>
  <si>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</si>
  <si>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</si>
  <si>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</si>
  <si>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</si>
  <si>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</si>
  <si>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</si>
  <si>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</si>
  <si>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</si>
  <si>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</si>
  <si>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</si>
  <si>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</si>
  <si>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</si>
  <si>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</si>
  <si>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</si>
  <si>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</si>
  <si>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</si>
  <si>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</si>
  <si>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</si>
  <si>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</si>
  <si>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</si>
  <si>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</si>
  <si>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</si>
  <si>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</si>
  <si>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</si>
  <si>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</si>
  <si>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</si>
  <si>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</si>
  <si>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</si>
  <si>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</si>
  <si>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</si>
  <si>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</si>
  <si>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</si>
  <si>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</si>
  <si>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</si>
  <si>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</si>
  <si>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</si>
  <si>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</si>
  <si>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</si>
  <si>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</si>
  <si>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</si>
  <si>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</si>
  <si>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</si>
  <si>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</si>
  <si>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</si>
  <si>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</si>
  <si>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</si>
  <si>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</si>
  <si>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</si>
  <si>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</si>
  <si>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</si>
  <si>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</si>
  <si>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</si>
  <si>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</si>
  <si>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</si>
  <si>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</si>
  <si>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</si>
  <si>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</si>
  <si>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</si>
  <si>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</si>
  <si>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</si>
  <si>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</si>
  <si>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</si>
  <si>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</si>
  <si>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</si>
  <si>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</si>
  <si>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</si>
  <si>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</si>
  <si>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</si>
  <si>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</si>
  <si>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</si>
  <si>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</si>
  <si>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</si>
  <si>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</si>
  <si>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</si>
  <si>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</si>
  <si>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</si>
  <si>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</si>
  <si>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</si>
  <si>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</si>
  <si>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</si>
  <si>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</si>
  <si>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</si>
  <si>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</si>
  <si>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</si>
  <si>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</si>
  <si>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</si>
  <si>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</si>
  <si>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</si>
  <si>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</si>
  <si>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</si>
  <si>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</si>
  <si>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</si>
  <si>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</si>
  <si>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</si>
  <si>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</si>
  <si>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</si>
  <si>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</si>
  <si>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</si>
  <si>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</si>
  <si>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</si>
  <si>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</si>
  <si>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</si>
  <si>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</si>
  <si>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</si>
  <si>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</si>
  <si>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</si>
  <si>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</si>
  <si>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</si>
  <si>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</si>
  <si>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</si>
  <si>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</si>
  <si>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</si>
  <si>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</si>
  <si>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</si>
  <si>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</si>
  <si>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</si>
  <si>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</si>
  <si>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</si>
  <si>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</si>
  <si>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</si>
  <si>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</si>
  <si>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</si>
  <si>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</si>
  <si>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</si>
  <si>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</si>
  <si>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</si>
  <si>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</si>
  <si>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</si>
  <si>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</si>
  <si>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</si>
  <si>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</si>
  <si>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</si>
  <si>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</si>
  <si>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</si>
  <si>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</si>
  <si>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</si>
  <si>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</si>
  <si>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</si>
  <si>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</si>
  <si>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</si>
  <si>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</si>
  <si>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</si>
  <si>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</si>
  <si>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</si>
  <si>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</si>
  <si>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</si>
  <si>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</si>
  <si>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</si>
  <si>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</si>
  <si>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</si>
  <si>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</si>
  <si>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</si>
  <si>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</si>
  <si>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</si>
  <si>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</si>
  <si>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</si>
  <si>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</si>
  <si>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</si>
  <si>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</si>
  <si>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</si>
  <si>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</si>
  <si>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</si>
  <si>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</si>
  <si>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</si>
  <si>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</si>
  <si>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</si>
  <si>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</si>
  <si>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</si>
  <si>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</si>
  <si>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</si>
  <si>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</si>
  <si>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</si>
  <si>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</si>
  <si>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</si>
  <si>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</si>
  <si>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</si>
  <si>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</si>
  <si>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</si>
  <si>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</si>
  <si>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</si>
  <si>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</si>
  <si>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</si>
  <si>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</si>
  <si>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</si>
  <si>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</si>
  <si>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</si>
  <si>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</si>
  <si>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</si>
  <si>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</si>
  <si>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</si>
  <si>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</si>
  <si>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</si>
  <si>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</si>
  <si>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</si>
  <si>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</si>
  <si>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</si>
  <si>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</si>
  <si>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</si>
  <si>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</si>
  <si>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</si>
  <si>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</si>
  <si>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</si>
  <si>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</si>
  <si>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</si>
  <si>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</si>
  <si>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</si>
  <si>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</si>
  <si>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</si>
  <si>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</si>
  <si>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</si>
  <si>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</si>
  <si>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</si>
  <si>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</si>
  <si>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</si>
  <si>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</si>
  <si>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</si>
  <si>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</si>
  <si>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</si>
  <si>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</si>
  <si>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</si>
  <si>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</si>
  <si>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</si>
  <si>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</si>
  <si>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</si>
  <si>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</si>
  <si>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</si>
  <si>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</si>
  <si>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</si>
  <si>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</si>
  <si>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</si>
  <si>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</si>
  <si>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</si>
  <si>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</si>
  <si>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</si>
  <si>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</si>
  <si>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</si>
  <si>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</si>
  <si>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</si>
  <si>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</si>
  <si>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</si>
  <si>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</si>
  <si>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</si>
  <si>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</si>
  <si>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</si>
  <si>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</si>
  <si>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</si>
  <si>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</si>
  <si>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</si>
  <si>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</si>
  <si>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</si>
  <si>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</si>
  <si>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</si>
  <si>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</si>
  <si>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</si>
  <si>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</si>
  <si>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</si>
  <si>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</si>
  <si>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</si>
  <si>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</si>
  <si>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</si>
  <si>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</si>
  <si>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</si>
  <si>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</si>
  <si>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</si>
  <si>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</si>
  <si>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</si>
  <si>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</si>
  <si>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</si>
  <si>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</si>
  <si>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</si>
  <si>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</si>
  <si>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</si>
  <si>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</si>
  <si>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</si>
  <si>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</si>
  <si>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</si>
  <si>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</si>
  <si>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</si>
  <si>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</si>
  <si>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</si>
  <si>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</si>
  <si>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</si>
  <si>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</si>
  <si>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</si>
  <si>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</si>
  <si>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</si>
  <si>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</si>
  <si>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</si>
  <si>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</si>
  <si>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</si>
  <si>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</si>
  <si>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</si>
  <si>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</si>
  <si>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</si>
  <si>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</si>
  <si>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</si>
  <si>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</si>
  <si>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</si>
  <si>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</si>
  <si>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</si>
  <si>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</si>
  <si>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</si>
  <si>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</si>
  <si>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</si>
  <si>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</si>
  <si>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</si>
  <si>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</si>
  <si>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</si>
  <si>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</si>
  <si>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</si>
  <si>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</si>
  <si>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</si>
  <si>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</si>
  <si>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</si>
  <si>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</si>
  <si>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</si>
  <si>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</si>
  <si>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</si>
  <si>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</si>
  <si>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</si>
  <si>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</si>
  <si>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</si>
  <si>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</si>
  <si>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</si>
  <si>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</si>
  <si>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</si>
  <si>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</si>
  <si>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</si>
  <si>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</si>
  <si>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</si>
  <si>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</si>
  <si>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</si>
  <si>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</si>
  <si>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</si>
  <si>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</si>
  <si>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</si>
  <si>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</si>
  <si>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</si>
  <si>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</si>
  <si>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</si>
  <si>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</si>
  <si>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</si>
  <si>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</si>
  <si>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</si>
  <si>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</si>
  <si>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</si>
  <si>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</si>
  <si>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</si>
  <si>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</si>
  <si>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</si>
  <si>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</si>
  <si>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</si>
  <si>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</si>
  <si>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</si>
  <si>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</si>
  <si>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</si>
  <si>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</si>
  <si>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</si>
  <si>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</si>
  <si>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</si>
  <si>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</si>
  <si>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</si>
  <si>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</si>
  <si>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</si>
  <si>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</si>
  <si>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</si>
  <si>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</si>
  <si>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</si>
  <si>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</si>
  <si>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</si>
  <si>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</si>
  <si>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</si>
  <si>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</si>
  <si>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</si>
  <si>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</si>
  <si>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</si>
  <si>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</si>
  <si>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</si>
  <si>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</si>
  <si>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</si>
  <si>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</si>
  <si>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</si>
  <si>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</si>
  <si>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</si>
  <si>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</si>
  <si>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</si>
  <si>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</si>
  <si>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</si>
  <si>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</si>
  <si>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</si>
  <si>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</si>
  <si>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</si>
  <si>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</si>
  <si>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</si>
  <si>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</si>
  <si>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</si>
  <si>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</si>
  <si>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</si>
  <si>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</si>
  <si>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</si>
  <si>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</si>
  <si>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</si>
  <si>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</si>
  <si>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</si>
  <si>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</si>
  <si>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</si>
  <si>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</si>
  <si>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</si>
  <si>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</si>
  <si>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</si>
  <si>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</si>
  <si>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</si>
  <si>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</si>
  <si>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</si>
  <si>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</si>
  <si>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</si>
  <si>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</si>
  <si>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</si>
  <si>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</si>
  <si>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</si>
  <si>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</si>
  <si>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</si>
  <si>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</si>
  <si>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</si>
  <si>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</si>
  <si>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</si>
  <si>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</si>
  <si>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</si>
  <si>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</si>
  <si>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</si>
  <si>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</si>
  <si>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</si>
  <si>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</si>
  <si>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</si>
  <si>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</si>
  <si>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</si>
  <si>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</si>
  <si>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</si>
  <si>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</si>
  <si>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</si>
  <si>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</si>
  <si>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</si>
  <si>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</si>
  <si>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</si>
  <si>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</si>
  <si>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</si>
  <si>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</si>
  <si>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</si>
  <si>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</si>
  <si>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</si>
  <si>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</si>
  <si>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</si>
  <si>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</si>
  <si>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</si>
  <si>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</si>
  <si>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</si>
  <si>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</si>
  <si>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</si>
  <si>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</si>
  <si>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</si>
  <si>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</si>
  <si>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</si>
  <si>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</si>
  <si>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</si>
  <si>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</si>
  <si>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</si>
  <si>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</si>
  <si>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</si>
  <si>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</si>
  <si>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</si>
  <si>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</si>
  <si>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</si>
  <si>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</si>
  <si>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</si>
  <si>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</si>
  <si>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</si>
  <si>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</si>
  <si>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</si>
  <si>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</si>
  <si>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</si>
  <si>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</si>
  <si>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</si>
  <si>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</si>
  <si>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</si>
  <si>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</si>
  <si>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</si>
  <si>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</si>
  <si>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</si>
  <si>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</si>
  <si>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</si>
  <si>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</si>
  <si>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</si>
  <si>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</si>
  <si>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</si>
  <si>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</si>
  <si>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</si>
  <si>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</si>
  <si>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</si>
  <si>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</si>
  <si>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</si>
  <si>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</si>
  <si>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</si>
  <si>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</si>
  <si>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</si>
  <si>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</si>
  <si>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</si>
  <si>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</si>
  <si>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</si>
  <si>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</si>
  <si>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</si>
  <si>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</si>
  <si>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</si>
  <si>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</si>
  <si>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</si>
  <si>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</si>
  <si>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</si>
  <si>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</si>
  <si>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</si>
  <si>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</si>
  <si>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</si>
  <si>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</si>
  <si>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</si>
  <si>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</si>
  <si>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</si>
  <si>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</si>
  <si>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</si>
  <si>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</si>
  <si>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</si>
  <si>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</si>
  <si>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</si>
  <si>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</si>
  <si>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</si>
  <si>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</si>
  <si>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</si>
  <si>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</si>
  <si>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</si>
  <si>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</si>
  <si>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</si>
  <si>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</si>
  <si>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</si>
  <si>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</si>
  <si>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</si>
  <si>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</si>
  <si>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</si>
  <si>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</si>
  <si>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</si>
  <si>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</si>
  <si>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</si>
  <si>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</si>
  <si>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</si>
  <si>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</si>
  <si>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</si>
  <si>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</si>
  <si>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</si>
  <si>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</si>
  <si>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</si>
  <si>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</si>
  <si>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</si>
  <si>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</si>
  <si>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</si>
  <si>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</si>
  <si>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</si>
  <si>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</si>
  <si>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</si>
  <si>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</si>
  <si>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</si>
  <si>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</si>
  <si>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</si>
  <si>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</si>
  <si>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</si>
  <si>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</si>
  <si>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</si>
  <si>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</si>
  <si>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</si>
  <si>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</si>
  <si>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</si>
  <si>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</si>
  <si>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</si>
  <si>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</si>
  <si>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</si>
  <si>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</si>
  <si>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</si>
  <si>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</si>
  <si>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</si>
  <si>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</si>
  <si>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</si>
  <si>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</si>
  <si>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</si>
  <si>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</si>
  <si>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</si>
  <si>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</si>
  <si>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</si>
  <si>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</si>
  <si>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</si>
  <si>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</si>
  <si>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</si>
  <si>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</si>
  <si>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</si>
  <si>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</si>
  <si>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</si>
  <si>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</si>
  <si>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</si>
  <si>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</si>
  <si>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</si>
  <si>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</si>
  <si>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</si>
  <si>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</si>
  <si>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</si>
  <si>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</si>
  <si>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</si>
  <si>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</si>
  <si>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</si>
  <si>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</si>
  <si>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</si>
  <si>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</si>
  <si>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</si>
  <si>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</si>
  <si>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</si>
  <si>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</si>
  <si>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</si>
  <si>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</si>
  <si>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</si>
  <si>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</si>
  <si>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</si>
  <si>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</si>
  <si>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</si>
  <si>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</si>
  <si>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</si>
  <si>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</si>
  <si>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</si>
  <si>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</si>
  <si>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</si>
  <si>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</si>
  <si>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</si>
  <si>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</si>
  <si>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</si>
  <si>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</si>
  <si>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</si>
  <si>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</si>
  <si>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</si>
  <si>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</si>
  <si>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</si>
  <si>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</si>
  <si>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</si>
  <si>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</si>
  <si>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</si>
  <si>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</si>
  <si>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</si>
  <si>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</si>
  <si>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</si>
  <si>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</si>
  <si>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</si>
  <si>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</si>
  <si>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</si>
  <si>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</si>
  <si>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</si>
  <si>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</si>
  <si>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</si>
  <si>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</si>
  <si>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</si>
  <si>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</si>
  <si>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</si>
  <si>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</si>
  <si>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</si>
  <si>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</si>
  <si>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</si>
  <si>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</si>
  <si>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</si>
  <si>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</si>
  <si>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</si>
  <si>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</si>
  <si>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</si>
  <si>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</si>
  <si>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</si>
  <si>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</si>
  <si>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</si>
  <si>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</si>
  <si>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</si>
  <si>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</si>
  <si>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</si>
  <si>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</si>
  <si>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</si>
  <si>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</si>
  <si>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</si>
  <si>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</si>
  <si>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</si>
  <si>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</si>
  <si>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</si>
  <si>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</si>
  <si>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</si>
  <si>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</si>
  <si>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</si>
  <si>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</si>
  <si>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</si>
  <si>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</si>
  <si>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</si>
  <si>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</si>
  <si>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</si>
  <si>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</si>
  <si>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</si>
  <si>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</si>
  <si>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</si>
  <si>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</si>
  <si>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</si>
  <si>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</si>
  <si>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</si>
  <si>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</si>
  <si>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</si>
  <si>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</si>
  <si>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</si>
  <si>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</si>
  <si>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</si>
  <si>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</si>
  <si>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</si>
  <si>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</si>
  <si>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</si>
  <si>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</si>
  <si>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</si>
  <si>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</si>
  <si>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</si>
  <si>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</si>
  <si>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</si>
  <si>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</si>
  <si>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</si>
  <si>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</si>
  <si>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</si>
  <si>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</si>
  <si>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</si>
  <si>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</si>
  <si>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</si>
  <si>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</si>
  <si>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</si>
  <si>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</si>
  <si>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</si>
  <si>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</si>
  <si>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</si>
  <si>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</si>
  <si>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</si>
  <si>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</si>
  <si>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</si>
  <si>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</si>
  <si>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</si>
  <si>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</si>
  <si>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</si>
  <si>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</si>
  <si>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</si>
  <si>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</si>
  <si>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</si>
  <si>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</si>
  <si>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</si>
  <si>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</si>
  <si>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</si>
  <si>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</si>
  <si>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</si>
  <si>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</si>
  <si>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</si>
  <si>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</si>
  <si>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</si>
  <si>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</si>
  <si>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</si>
  <si>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</si>
  <si>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</si>
  <si>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</si>
  <si>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</si>
  <si>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</si>
  <si>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</si>
  <si>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</si>
  <si>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</si>
  <si>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</si>
  <si>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</si>
  <si>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</si>
  <si>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</si>
  <si>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</si>
  <si>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</si>
  <si>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</si>
  <si>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</si>
  <si>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</si>
  <si>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</si>
  <si>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</si>
  <si>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</si>
  <si>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</si>
  <si>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</si>
  <si>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</si>
  <si>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</si>
  <si>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</si>
  <si>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</si>
  <si>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</si>
  <si>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</si>
  <si>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</si>
  <si>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</si>
  <si>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</si>
  <si>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</si>
  <si>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</si>
  <si>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</si>
  <si>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</si>
  <si>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</si>
  <si>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</si>
  <si>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</si>
  <si>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</si>
  <si>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</si>
  <si>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</si>
  <si>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</si>
  <si>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</si>
  <si>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</si>
  <si>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</si>
  <si>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</si>
  <si>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</si>
  <si>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</si>
  <si>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</si>
  <si>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</si>
  <si>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</si>
  <si>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</si>
  <si>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</si>
  <si>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</si>
  <si>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</si>
  <si>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</si>
  <si>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</si>
  <si>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</si>
  <si>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</si>
  <si>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</si>
  <si>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</si>
  <si>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</si>
  <si>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</si>
  <si>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</si>
  <si>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</si>
  <si>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</si>
  <si>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</si>
  <si>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</si>
  <si>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</si>
  <si>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</si>
  <si>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</si>
  <si>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</si>
  <si>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</si>
  <si>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</si>
  <si>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</si>
  <si>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</si>
  <si>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</si>
  <si>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</si>
  <si>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</si>
  <si>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</si>
  <si>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</si>
  <si>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</si>
  <si>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</si>
  <si>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</si>
  <si>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</si>
  <si>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</si>
  <si>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</si>
  <si>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</si>
  <si>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</si>
  <si>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</si>
  <si>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</si>
  <si>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</si>
  <si>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</si>
  <si>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</si>
  <si>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</si>
  <si>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</si>
  <si>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</si>
  <si>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</si>
  <si>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</si>
  <si>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</si>
  <si>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</si>
  <si>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</si>
  <si>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</si>
  <si>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</si>
  <si>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</si>
  <si>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</si>
  <si>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</si>
  <si>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</si>
  <si>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</si>
  <si>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</si>
  <si>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</si>
  <si>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</si>
  <si>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</si>
  <si>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</si>
  <si>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</si>
  <si>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</si>
  <si>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</si>
  <si>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</si>
  <si>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</si>
  <si>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</si>
  <si>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</si>
  <si>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</si>
  <si>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</si>
  <si>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</si>
  <si>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</si>
  <si>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</si>
  <si>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</si>
  <si>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</si>
  <si>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</si>
  <si>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</si>
  <si>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</si>
  <si>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</si>
  <si>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</si>
  <si>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</si>
  <si>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</si>
  <si>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</si>
  <si>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</si>
  <si>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</si>
  <si>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</si>
  <si>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</si>
  <si>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</si>
  <si>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</si>
  <si>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</si>
  <si>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</si>
  <si>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</si>
  <si>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</si>
  <si>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</si>
  <si>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</si>
  <si>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</si>
  <si>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</si>
  <si>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</si>
  <si>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</si>
  <si>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</si>
  <si>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</si>
  <si>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</si>
  <si>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</si>
  <si>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</si>
  <si>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</si>
  <si>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</si>
  <si>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</si>
  <si>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</si>
  <si>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</si>
  <si>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</si>
  <si>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</si>
  <si>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</si>
  <si>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</si>
  <si>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</si>
  <si>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</si>
  <si>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</si>
  <si>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</si>
  <si>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</si>
  <si>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</si>
  <si>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</si>
  <si>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</si>
  <si>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</si>
  <si>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</si>
  <si>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</si>
  <si>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</si>
  <si>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</si>
  <si>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</si>
  <si>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</si>
  <si>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</si>
  <si>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</si>
  <si>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</si>
  <si>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</si>
  <si>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</si>
  <si>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</si>
  <si>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</si>
  <si>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</si>
  <si>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</si>
  <si>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</si>
  <si>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</si>
  <si>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</si>
  <si>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</si>
  <si>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</si>
  <si>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</si>
  <si>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</si>
  <si>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</si>
  <si>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</si>
  <si>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</si>
  <si>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</si>
  <si>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</si>
  <si>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</si>
  <si>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</si>
  <si>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</si>
  <si>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</si>
  <si>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</si>
  <si>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</si>
  <si>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</si>
  <si>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</si>
  <si>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</si>
  <si>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</si>
  <si>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</si>
  <si>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</si>
  <si>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</si>
  <si>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</si>
  <si>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</si>
  <si>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</si>
  <si>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</si>
  <si>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</si>
  <si>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</si>
  <si>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</si>
  <si>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</si>
  <si>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</si>
  <si>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</si>
  <si>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</si>
  <si>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</si>
  <si>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</si>
  <si>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</si>
  <si>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</si>
  <si>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</si>
  <si>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</si>
  <si>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</si>
  <si>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</si>
  <si>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</si>
  <si>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</si>
  <si>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</si>
  <si>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</si>
  <si>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</si>
  <si>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</si>
  <si>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</si>
  <si>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</si>
  <si>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</si>
  <si>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</si>
  <si>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</si>
  <si>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</si>
  <si>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</si>
  <si>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</si>
  <si>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</si>
  <si>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</si>
  <si>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</si>
  <si>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</si>
  <si>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</si>
  <si>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</si>
  <si>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</si>
  <si>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</si>
  <si>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</si>
  <si>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</si>
  <si>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</si>
  <si>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</si>
  <si>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</si>
  <si>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</si>
  <si>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</si>
  <si>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</si>
  <si>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</si>
  <si>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</si>
  <si>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</si>
  <si>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</si>
  <si>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</si>
  <si>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</si>
  <si>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</si>
  <si>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</si>
  <si>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</si>
  <si>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</si>
  <si>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</si>
  <si>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</si>
  <si>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</si>
  <si>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</si>
  <si>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</si>
  <si>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</si>
  <si>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</si>
  <si>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</si>
  <si>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</si>
  <si>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</si>
  <si>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</si>
  <si>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</si>
  <si>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</si>
  <si>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</si>
  <si>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</si>
  <si>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</si>
  <si>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</si>
  <si>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</si>
  <si>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</si>
  <si>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</si>
  <si>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</si>
  <si>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</si>
  <si>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</si>
  <si>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</si>
  <si>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</si>
  <si>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</si>
  <si>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</si>
  <si>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</si>
  <si>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</si>
  <si>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</si>
  <si>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</si>
  <si>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</si>
  <si>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</si>
  <si>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</si>
  <si>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</si>
  <si>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</si>
  <si>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</si>
  <si>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</si>
  <si>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</si>
  <si>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</si>
  <si>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</si>
  <si>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</si>
  <si>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</si>
  <si>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</si>
  <si>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</si>
  <si>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</si>
  <si>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</si>
  <si>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</si>
  <si>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</si>
  <si>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</si>
  <si>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</si>
  <si>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</si>
  <si>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</si>
  <si>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</si>
  <si>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</si>
  <si>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</si>
  <si>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</si>
  <si>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</si>
  <si>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</si>
  <si>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</si>
  <si>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</si>
  <si>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</si>
  <si>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</si>
  <si>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</si>
  <si>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</si>
  <si>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</si>
  <si>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</si>
  <si>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</si>
  <si>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</si>
  <si>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</si>
  <si>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</si>
  <si>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</si>
  <si>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</si>
  <si>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</si>
  <si>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</si>
  <si>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</si>
  <si>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</si>
  <si>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</si>
  <si>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</si>
  <si>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</si>
  <si>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</si>
  <si>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</si>
  <si>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</si>
  <si>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</si>
  <si>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</si>
  <si>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</si>
  <si>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</si>
  <si>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</si>
  <si>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</si>
  <si>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</si>
  <si>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</si>
  <si>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</si>
  <si>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</si>
  <si>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</si>
  <si>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</si>
  <si>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</si>
  <si>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</si>
  <si>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</si>
  <si>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</si>
  <si>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</si>
  <si>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</si>
  <si>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</si>
  <si>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</si>
  <si>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</si>
  <si>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</si>
  <si>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</si>
  <si>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</si>
  <si>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</si>
  <si>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</si>
  <si>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</si>
  <si>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</si>
  <si>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</si>
  <si>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</si>
  <si>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</si>
  <si>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</si>
  <si>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</si>
  <si>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</si>
  <si>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</si>
  <si>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</si>
  <si>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</si>
  <si>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</si>
  <si>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</si>
  <si>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</si>
  <si>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</si>
  <si>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</si>
  <si>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</si>
  <si>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</si>
  <si>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</si>
  <si>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</si>
  <si>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</si>
  <si>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</si>
  <si>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</si>
  <si>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</si>
  <si>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</si>
  <si>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</si>
  <si>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</si>
  <si>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</si>
  <si>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</si>
  <si>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</si>
  <si>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</si>
  <si>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</si>
  <si>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</si>
  <si>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</si>
  <si>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</si>
  <si>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</si>
  <si>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</si>
  <si>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</si>
  <si>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</si>
  <si>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</si>
  <si>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</si>
  <si>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</si>
  <si>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</si>
  <si>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</si>
  <si>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</si>
  <si>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</si>
  <si>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</si>
  <si>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</si>
  <si>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</si>
  <si>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</si>
  <si>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</si>
  <si>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</si>
  <si>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</si>
  <si>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</si>
  <si>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</si>
  <si>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</si>
  <si>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</si>
  <si>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</si>
  <si>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</si>
  <si>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</si>
  <si>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</si>
  <si>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</si>
  <si>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</si>
  <si>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</si>
  <si>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</si>
  <si>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</si>
  <si>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</si>
  <si>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</si>
  <si>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</si>
  <si>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</si>
  <si>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</si>
  <si>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</si>
  <si>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</si>
  <si>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</si>
  <si>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</si>
  <si>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</si>
  <si>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</si>
  <si>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</si>
  <si>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</si>
  <si>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</si>
  <si>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</si>
  <si>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</si>
  <si>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</si>
  <si>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</si>
  <si>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</si>
  <si>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</si>
  <si>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</si>
  <si>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</si>
  <si>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</si>
  <si>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</si>
  <si>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</si>
  <si>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</si>
  <si>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</si>
  <si>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</si>
  <si>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</si>
  <si>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</si>
  <si>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</si>
  <si>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</si>
  <si>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</si>
  <si>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</si>
  <si>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</si>
  <si>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</si>
  <si>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</si>
  <si>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</si>
  <si>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</si>
  <si>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</si>
  <si>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</si>
  <si>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</si>
  <si>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</si>
  <si>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</si>
  <si>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</si>
  <si>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</si>
  <si>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</si>
  <si>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</si>
  <si>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</si>
  <si>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</si>
  <si>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</si>
  <si>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</si>
  <si>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</si>
  <si>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</si>
  <si>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</si>
  <si>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</si>
  <si>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</si>
  <si>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</si>
  <si>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</si>
  <si>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</si>
  <si>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</si>
  <si>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</si>
  <si>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</si>
  <si>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</si>
  <si>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</si>
  <si>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</si>
  <si>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</si>
  <si>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</si>
  <si>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</si>
  <si>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</si>
  <si>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</si>
  <si>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</si>
  <si>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</si>
  <si>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</si>
  <si>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</si>
  <si>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</si>
  <si>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</si>
  <si>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</si>
  <si>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</si>
  <si>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</si>
  <si>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</si>
  <si>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</si>
  <si>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</si>
  <si>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</si>
  <si>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</si>
  <si>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</si>
  <si>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</si>
  <si>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</si>
  <si>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</si>
  <si>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</si>
  <si>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</si>
  <si>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</si>
  <si>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</si>
  <si>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</si>
  <si>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</si>
  <si>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</si>
  <si>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</si>
  <si>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</si>
  <si>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</si>
  <si>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</si>
  <si>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</si>
  <si>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</si>
  <si>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</si>
  <si>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</si>
  <si>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</si>
  <si>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</si>
  <si>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</si>
  <si>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</si>
  <si>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</si>
  <si>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</si>
  <si>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</si>
  <si>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</si>
  <si>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</si>
  <si>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</si>
  <si>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</si>
  <si>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</si>
  <si>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</si>
  <si>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</si>
  <si>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</si>
  <si>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</si>
  <si>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</si>
  <si>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</si>
  <si>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</si>
  <si>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</si>
  <si>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</si>
  <si>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</si>
  <si>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</si>
  <si>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</si>
  <si>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</si>
  <si>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</si>
  <si>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</si>
  <si>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</si>
  <si>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</si>
  <si>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</si>
  <si>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</si>
  <si>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</si>
  <si>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</si>
  <si>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</si>
  <si>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</si>
  <si>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</si>
  <si>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</si>
  <si>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</si>
  <si>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</si>
  <si>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</si>
  <si>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</si>
  <si>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</si>
  <si>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</si>
  <si>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</si>
  <si>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</si>
  <si>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</si>
  <si>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</si>
  <si>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</si>
  <si>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</si>
  <si>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</si>
  <si>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</si>
  <si>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</si>
  <si>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</si>
  <si>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</si>
  <si>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</si>
  <si>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</si>
  <si>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</si>
  <si>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</si>
  <si>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</si>
  <si>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</si>
  <si>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</si>
  <si>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</si>
  <si>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</si>
  <si>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</si>
  <si>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</si>
  <si>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</si>
  <si>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</si>
  <si>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</si>
  <si>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</si>
  <si>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</si>
  <si>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</si>
  <si>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</si>
  <si>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</si>
  <si>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</si>
  <si>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</si>
  <si>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</si>
  <si>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</si>
  <si>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</si>
  <si>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</si>
  <si>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</si>
  <si>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</si>
  <si>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</si>
  <si>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</si>
  <si>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</si>
  <si>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</si>
  <si>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</si>
  <si>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</si>
  <si>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</si>
  <si>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</si>
  <si>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</si>
  <si>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</si>
  <si>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</si>
  <si>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</si>
  <si>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</si>
  <si>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</si>
  <si>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</si>
  <si>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</si>
  <si>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</si>
  <si>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</si>
  <si>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</si>
  <si>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</si>
  <si>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</si>
  <si>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</si>
  <si>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</si>
  <si>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</si>
  <si>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</si>
  <si>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</si>
  <si>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</si>
  <si>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</si>
  <si>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</si>
  <si>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</si>
  <si>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</si>
  <si>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</si>
  <si>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</si>
  <si>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</si>
  <si>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</si>
  <si>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</si>
  <si>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</si>
  <si>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</si>
  <si>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</si>
  <si>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</si>
  <si>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</si>
  <si>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</si>
  <si>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</si>
  <si>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</si>
  <si>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</si>
  <si>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</si>
  <si>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</si>
  <si>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</si>
  <si>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</si>
  <si>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</si>
  <si>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</si>
  <si>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</si>
  <si>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</si>
  <si>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</si>
  <si>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</si>
  <si>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</si>
  <si>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</si>
  <si>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</si>
  <si>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</si>
  <si>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</si>
  <si>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</si>
  <si>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</si>
  <si>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</si>
  <si>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</si>
  <si>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</si>
  <si>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</si>
  <si>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</si>
  <si>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</si>
  <si>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</si>
  <si>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</si>
  <si>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</si>
  <si>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</si>
  <si>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</si>
  <si>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</si>
  <si>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</si>
  <si>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</si>
  <si>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</si>
  <si>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</si>
  <si>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</si>
  <si>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</si>
  <si>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</si>
  <si>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</si>
  <si>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</si>
  <si>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</si>
  <si>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</si>
  <si>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</si>
  <si>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</si>
  <si>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</si>
  <si>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</si>
  <si>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</si>
  <si>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</si>
  <si>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</si>
  <si>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</si>
  <si>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</si>
  <si>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</si>
  <si>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</si>
  <si>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</si>
  <si>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</si>
  <si>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</si>
  <si>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</si>
  <si>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</si>
  <si>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</si>
  <si>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</si>
  <si>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</si>
  <si>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</si>
  <si>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</si>
  <si>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</si>
  <si>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</si>
  <si>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</si>
  <si>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</si>
  <si>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</si>
  <si>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</si>
  <si>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</si>
  <si>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</si>
  <si>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</si>
  <si>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</si>
  <si>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</si>
  <si>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</si>
  <si>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</si>
  <si>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</si>
  <si>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</si>
  <si>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</si>
  <si>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</si>
  <si>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</si>
  <si>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</si>
  <si>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</si>
  <si>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</si>
  <si>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</si>
  <si>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</si>
  <si>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</si>
  <si>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</si>
  <si>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</si>
  <si>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</si>
  <si>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</si>
  <si>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</si>
  <si>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</si>
  <si>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</si>
  <si>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</si>
  <si>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</si>
  <si>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</si>
  <si>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</si>
  <si>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</si>
  <si>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</si>
  <si>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</si>
  <si>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</si>
  <si>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</si>
  <si>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</si>
  <si>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</si>
  <si>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</si>
  <si>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</si>
  <si>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</si>
  <si>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</si>
  <si>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</si>
  <si>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</si>
  <si>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</si>
  <si>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</si>
  <si>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</si>
  <si>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</si>
  <si>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</si>
  <si>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</si>
  <si>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</si>
  <si>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</si>
  <si>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</si>
  <si>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</si>
  <si>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</si>
  <si>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</si>
  <si>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</si>
  <si>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</si>
  <si>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</si>
  <si>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</si>
  <si>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</si>
  <si>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</si>
  <si>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</si>
  <si>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</si>
  <si>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</si>
  <si>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</si>
  <si>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</si>
  <si>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</si>
  <si>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</si>
  <si>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</si>
  <si>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</si>
  <si>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</si>
  <si>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</si>
  <si>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</si>
  <si>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</si>
  <si>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</si>
  <si>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</si>
  <si>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</si>
  <si>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</si>
  <si>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</si>
  <si>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</si>
  <si>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</si>
  <si>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</si>
  <si>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</si>
  <si>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</si>
  <si>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</si>
  <si>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</si>
  <si>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</si>
  <si>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</si>
  <si>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</si>
  <si>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</si>
  <si>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</si>
  <si>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</si>
  <si>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</si>
  <si>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</si>
  <si>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</si>
  <si>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</si>
  <si>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</si>
  <si>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</si>
  <si>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</si>
  <si>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</si>
  <si>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</si>
  <si>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</si>
  <si>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</si>
  <si>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</si>
  <si>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</si>
  <si>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</si>
  <si>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</si>
  <si>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</si>
  <si>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</si>
  <si>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</si>
  <si>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</si>
  <si>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</si>
  <si>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</si>
  <si>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</si>
  <si>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</si>
  <si>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</si>
  <si>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</si>
  <si>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</si>
  <si>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</si>
  <si>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</si>
  <si>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</si>
  <si>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</si>
  <si>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</si>
  <si>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</si>
  <si>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</si>
  <si>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</si>
  <si>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</si>
  <si>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</si>
  <si>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</si>
  <si>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</si>
  <si>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</si>
  <si>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</si>
  <si>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</si>
  <si>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</si>
  <si>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</si>
  <si>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</si>
  <si>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</si>
  <si>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</si>
  <si>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</si>
  <si>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</si>
  <si>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</si>
  <si>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</si>
  <si>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</si>
  <si>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</si>
  <si>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</si>
  <si>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</si>
  <si>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</si>
  <si>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</si>
  <si>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</si>
  <si>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</si>
  <si>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</si>
  <si>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</si>
  <si>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</si>
  <si>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</si>
  <si>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</si>
  <si>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</si>
  <si>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</si>
  <si>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</si>
  <si>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</si>
  <si>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</si>
  <si>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</si>
  <si>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</si>
  <si>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</si>
  <si>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</si>
  <si>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</si>
  <si>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</si>
  <si>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</si>
  <si>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</si>
  <si>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</si>
  <si>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</si>
  <si>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</si>
  <si>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</si>
  <si>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</si>
  <si>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</si>
  <si>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</si>
  <si>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</si>
  <si>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</si>
  <si>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</si>
  <si>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</si>
  <si>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</si>
  <si>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</si>
  <si>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</si>
  <si>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</si>
  <si>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</si>
  <si>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</si>
  <si>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</si>
  <si>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</si>
  <si>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</si>
  <si>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</si>
  <si>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</si>
  <si>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</si>
  <si>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</si>
  <si>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</si>
  <si>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</si>
  <si>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</si>
  <si>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</si>
  <si>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</si>
  <si>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</si>
  <si>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</si>
  <si>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</si>
  <si>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</si>
  <si>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</si>
  <si>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</si>
  <si>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</si>
  <si>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</si>
  <si>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</si>
  <si>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</si>
  <si>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</si>
  <si>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</si>
  <si>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</si>
  <si>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</si>
  <si>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</si>
  <si>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</si>
  <si>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</si>
  <si>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</si>
  <si>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</si>
  <si>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</si>
  <si>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</si>
  <si>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</si>
  <si>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</si>
  <si>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</si>
  <si>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</si>
  <si>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</si>
  <si>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</si>
  <si>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</si>
  <si>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</si>
  <si>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</si>
  <si>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</si>
  <si>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</si>
  <si>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</si>
  <si>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</si>
  <si>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</si>
  <si>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</si>
  <si>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</si>
  <si>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</si>
  <si>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</si>
  <si>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</si>
  <si>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</si>
  <si>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</si>
  <si>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</si>
  <si>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</si>
  <si>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</si>
  <si>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</si>
  <si>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</si>
  <si>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</si>
  <si>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</si>
  <si>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</si>
  <si>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</si>
  <si>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</si>
  <si>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</si>
  <si>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</si>
  <si>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</si>
  <si>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</si>
  <si>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</si>
  <si>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</si>
  <si>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</si>
  <si>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</si>
  <si>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</si>
  <si>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</si>
  <si>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</si>
  <si>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</si>
  <si>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</si>
  <si>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</si>
  <si>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</si>
  <si>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</si>
  <si>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</si>
  <si>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</si>
  <si>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</si>
  <si>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</si>
  <si>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</si>
  <si>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</si>
  <si>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</si>
  <si>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</si>
  <si>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</si>
  <si>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</si>
  <si>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</si>
  <si>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</si>
  <si>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</si>
  <si>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</si>
  <si>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</si>
  <si>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</si>
  <si>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</si>
  <si>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</si>
  <si>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</si>
  <si>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</si>
  <si>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</si>
  <si>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</si>
  <si>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</si>
  <si>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</si>
  <si>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</si>
  <si>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</si>
  <si>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</si>
  <si>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</si>
  <si>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</si>
  <si>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</si>
  <si>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</si>
  <si>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</si>
  <si>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</si>
  <si>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</si>
  <si>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</si>
  <si>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</si>
  <si>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</si>
  <si>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</si>
  <si>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</si>
  <si>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</si>
  <si>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</si>
  <si>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</si>
  <si>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</si>
  <si>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</si>
  <si>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</si>
  <si>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</si>
  <si>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</si>
  <si>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</si>
  <si>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</si>
  <si>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</si>
  <si>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</si>
  <si>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</si>
  <si>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</si>
  <si>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</si>
  <si>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</si>
  <si>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</si>
  <si>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</si>
  <si>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</si>
  <si>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</si>
  <si>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</si>
  <si>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</si>
  <si>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</si>
  <si>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</si>
  <si>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</si>
  <si>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</si>
  <si>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</si>
  <si>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</si>
  <si>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</si>
  <si>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</si>
  <si>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</si>
  <si>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</si>
  <si>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</si>
  <si>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</si>
  <si>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</si>
  <si>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</si>
  <si>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</si>
  <si>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</si>
  <si>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</si>
  <si>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</si>
  <si>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</si>
  <si>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</si>
  <si>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</si>
  <si>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</si>
  <si>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</si>
  <si>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</si>
  <si>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</si>
  <si>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</si>
  <si>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</si>
  <si>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</si>
  <si>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</si>
  <si>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</si>
  <si>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</si>
  <si>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</si>
  <si>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</si>
  <si>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</si>
  <si>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</si>
  <si>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</si>
  <si>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</si>
  <si>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</si>
  <si>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</si>
  <si>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</si>
  <si>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</si>
  <si>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</si>
  <si>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</si>
  <si>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</si>
  <si>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</si>
  <si>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</si>
  <si>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</si>
  <si>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</si>
  <si>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</si>
  <si>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</si>
  <si>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</si>
  <si>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</si>
  <si>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</si>
  <si>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</si>
  <si>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</si>
  <si>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</si>
  <si>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</si>
  <si>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</si>
  <si>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</si>
  <si>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</si>
  <si>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</si>
  <si>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</si>
  <si>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</si>
  <si>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</si>
  <si>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</si>
  <si>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</si>
  <si>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</si>
  <si>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</si>
  <si>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</si>
  <si>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</si>
  <si>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</si>
  <si>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</si>
  <si>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</si>
  <si>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</si>
  <si>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</si>
  <si>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</si>
  <si>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</si>
  <si>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</si>
  <si>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</si>
  <si>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</si>
  <si>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</si>
  <si>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</si>
  <si>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</si>
  <si>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</si>
  <si>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</si>
  <si>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</si>
  <si>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</si>
  <si>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</si>
  <si>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</si>
  <si>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</si>
  <si>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</si>
  <si>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</si>
  <si>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</si>
  <si>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</si>
  <si>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</si>
  <si>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</si>
  <si>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</si>
  <si>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</si>
  <si>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</si>
  <si>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</si>
  <si>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</si>
  <si>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</si>
  <si>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</si>
  <si>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</si>
  <si>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</si>
  <si>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</si>
  <si>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</si>
  <si>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</si>
  <si>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</si>
  <si>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</si>
  <si>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</si>
  <si>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</si>
  <si>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</si>
  <si>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</si>
  <si>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</si>
  <si>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</si>
  <si>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</si>
  <si>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</si>
  <si>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</si>
  <si>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</si>
  <si>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</si>
  <si>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</si>
  <si>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</si>
  <si>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</si>
  <si>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</si>
  <si>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</si>
  <si>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</si>
  <si>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</si>
  <si>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</si>
  <si>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</si>
  <si>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</si>
  <si>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</si>
  <si>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</si>
  <si>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</si>
  <si>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</si>
  <si>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</si>
  <si>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</si>
  <si>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</si>
  <si>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</si>
  <si>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</si>
  <si>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</si>
  <si>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</si>
  <si>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</si>
  <si>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</si>
  <si>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</si>
  <si>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</si>
  <si>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</si>
  <si>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</si>
  <si>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</si>
  <si>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</si>
  <si>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</si>
  <si>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</si>
  <si>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</si>
  <si>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</si>
  <si>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</si>
  <si>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</si>
  <si>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</si>
  <si>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</si>
  <si>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</si>
  <si>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</si>
  <si>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</si>
  <si>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</si>
  <si>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</si>
  <si>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</si>
  <si>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</si>
  <si>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</si>
  <si>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</si>
  <si>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</si>
  <si>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</si>
  <si>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</si>
  <si>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</si>
  <si>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</si>
  <si>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</si>
  <si>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</si>
  <si>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</si>
  <si>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</si>
  <si>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</si>
  <si>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</si>
  <si>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</si>
  <si>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</si>
  <si>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</si>
  <si>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</si>
  <si>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</si>
  <si>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</si>
  <si>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</si>
  <si>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</si>
  <si>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</si>
  <si>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</si>
  <si>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</si>
  <si>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</si>
  <si>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</si>
  <si>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</si>
  <si>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</si>
  <si>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</si>
  <si>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</si>
  <si>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</si>
  <si>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</si>
  <si>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</si>
  <si>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</si>
  <si>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</si>
  <si>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</si>
  <si>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</si>
  <si>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</si>
  <si>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</si>
  <si>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</si>
  <si>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</si>
  <si>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</si>
  <si>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</si>
  <si>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</si>
  <si>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</si>
  <si>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</si>
  <si>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</si>
  <si>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</si>
  <si>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</si>
  <si>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</si>
  <si>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</si>
  <si>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</si>
  <si>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</si>
  <si>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</si>
  <si>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</si>
  <si>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</si>
  <si>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</si>
  <si>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</si>
  <si>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</si>
  <si>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</si>
  <si>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</si>
  <si>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</si>
  <si>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</si>
  <si>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</si>
  <si>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</si>
  <si>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</si>
  <si>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</si>
  <si>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</si>
  <si>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</si>
  <si>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</si>
  <si>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</si>
  <si>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</si>
  <si>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</si>
  <si>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</si>
  <si>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</si>
  <si>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</si>
  <si>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</si>
  <si>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</si>
  <si>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</si>
  <si>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</si>
  <si>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</si>
  <si>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</si>
  <si>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</si>
  <si>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</si>
  <si>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</si>
  <si>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</si>
  <si>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</si>
  <si>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</si>
  <si>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</si>
  <si>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</si>
  <si>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</si>
  <si>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</si>
  <si>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</si>
  <si>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</si>
  <si>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</si>
  <si>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</si>
  <si>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</si>
  <si>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</si>
  <si>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</si>
  <si>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</si>
  <si>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</si>
  <si>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</si>
  <si>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</si>
  <si>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</si>
  <si>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</si>
  <si>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</si>
  <si>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</si>
  <si>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</si>
  <si>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</si>
  <si>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</si>
  <si>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</si>
  <si>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</si>
  <si>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</si>
  <si>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</si>
  <si>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</si>
  <si>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</si>
  <si>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</si>
  <si>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</si>
  <si>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</si>
  <si>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</si>
  <si>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</si>
  <si>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</si>
  <si>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</si>
  <si>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</si>
  <si>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</si>
  <si>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</si>
  <si>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</si>
  <si>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</si>
  <si>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</si>
  <si>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</si>
  <si>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</si>
  <si>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</si>
  <si>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</si>
  <si>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</si>
  <si>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</si>
  <si>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</si>
  <si>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</si>
  <si>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</si>
  <si>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</si>
  <si>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</si>
  <si>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</si>
  <si>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</si>
  <si>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</si>
  <si>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</si>
  <si>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</si>
  <si>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</si>
  <si>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</si>
  <si>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</si>
  <si>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</si>
  <si>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</si>
  <si>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</si>
  <si>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</si>
  <si>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</si>
  <si>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</si>
  <si>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</si>
  <si>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</si>
  <si>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</si>
  <si>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</si>
  <si>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</si>
  <si>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</si>
  <si>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</si>
  <si>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</si>
  <si>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</si>
  <si>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</si>
  <si>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</si>
  <si>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</si>
  <si>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</si>
  <si>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</si>
  <si>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</si>
  <si>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</si>
  <si>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</si>
  <si>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</si>
  <si>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</si>
  <si>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</si>
  <si>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</si>
  <si>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</si>
  <si>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</si>
  <si>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</si>
  <si>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</si>
  <si>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</si>
  <si>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</si>
  <si>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</si>
  <si>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</si>
  <si>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</si>
  <si>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</si>
  <si>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</si>
  <si>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</si>
  <si>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</si>
  <si>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</si>
  <si>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</si>
  <si>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</si>
  <si>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</si>
  <si>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</si>
  <si>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</si>
  <si>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</si>
  <si>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</si>
  <si>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</si>
  <si>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</si>
  <si>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</si>
  <si>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</si>
  <si>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</si>
  <si>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</si>
  <si>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</si>
  <si>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</si>
  <si>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</si>
  <si>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</si>
  <si>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</si>
  <si>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</si>
  <si>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</si>
  <si>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</si>
  <si>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</si>
  <si>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</si>
  <si>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</si>
  <si>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</si>
  <si>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</si>
  <si>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</si>
  <si>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</si>
  <si>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</si>
  <si>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</si>
  <si>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</si>
  <si>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</si>
  <si>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</si>
  <si>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</si>
  <si>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</si>
  <si>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</si>
  <si>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</si>
  <si>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</si>
  <si>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</si>
  <si>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</si>
  <si>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</si>
  <si>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</si>
  <si>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</si>
  <si>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</si>
  <si>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</si>
  <si>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</si>
  <si>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</si>
  <si>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</si>
  <si>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</si>
  <si>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</si>
  <si>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</si>
  <si>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</si>
  <si>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</si>
  <si>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</si>
  <si>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</si>
  <si>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</si>
  <si>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</si>
  <si>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</si>
  <si>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</si>
  <si>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</si>
  <si>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</si>
  <si>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</si>
  <si>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</si>
  <si>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</si>
  <si>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</si>
  <si>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</si>
  <si>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</si>
  <si>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</si>
  <si>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</si>
  <si>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</si>
  <si>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</si>
  <si>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</si>
  <si>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</si>
  <si>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</si>
  <si>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</si>
  <si>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</si>
  <si>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</si>
  <si>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</si>
  <si>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</si>
  <si>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</si>
  <si>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</si>
  <si>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</si>
  <si>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</si>
  <si>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</si>
  <si>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</si>
  <si>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</si>
  <si>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</si>
  <si>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</si>
  <si>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</si>
  <si>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</si>
  <si>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</si>
  <si>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</si>
  <si>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</si>
  <si>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</si>
  <si>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</si>
  <si>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</si>
  <si>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</si>
  <si>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</si>
  <si>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</si>
  <si>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</si>
  <si>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</si>
  <si>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</si>
  <si>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</si>
  <si>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</si>
  <si>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</si>
  <si>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</si>
  <si>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</si>
  <si>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</si>
  <si>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</si>
  <si>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</si>
  <si>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</si>
  <si>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</si>
  <si>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</si>
  <si>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</si>
  <si>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</si>
  <si>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</si>
  <si>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</si>
  <si>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</si>
  <si>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</si>
  <si>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</si>
  <si>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</si>
  <si>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</si>
  <si>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</si>
  <si>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</si>
  <si>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</si>
  <si>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</si>
  <si>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</si>
  <si>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</si>
  <si>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</si>
  <si>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</si>
  <si>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</si>
  <si>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</si>
  <si>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</si>
  <si>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</si>
  <si>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</si>
  <si>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</si>
  <si>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</si>
  <si>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</si>
  <si>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</si>
  <si>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</si>
  <si>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</si>
  <si>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</si>
  <si>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</si>
  <si>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</si>
  <si>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</si>
  <si>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</si>
  <si>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</si>
  <si>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</si>
  <si>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</si>
  <si>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</si>
  <si>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</si>
  <si>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</si>
  <si>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</si>
  <si>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</si>
  <si>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</si>
  <si>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</si>
  <si>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</si>
  <si>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</si>
  <si>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</si>
  <si>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</si>
  <si>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</si>
  <si>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</si>
  <si>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</si>
  <si>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</si>
  <si>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</si>
  <si>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</si>
  <si>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</si>
  <si>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</si>
  <si>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</si>
  <si>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</si>
  <si>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</si>
  <si>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</si>
  <si>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</si>
  <si>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</si>
  <si>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</si>
  <si>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</si>
  <si>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</si>
  <si>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</si>
  <si>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</si>
  <si>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</si>
  <si>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</si>
  <si>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</si>
  <si>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</si>
  <si>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</si>
  <si>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</si>
  <si>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</si>
  <si>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</si>
  <si>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</si>
  <si>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</si>
  <si>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</si>
  <si>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</si>
  <si>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</si>
  <si>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</si>
  <si>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</si>
  <si>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</si>
  <si>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</si>
  <si>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</si>
  <si>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</si>
  <si>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</si>
  <si>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</si>
  <si>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</si>
  <si>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</si>
  <si>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</si>
  <si>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</si>
  <si>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</si>
  <si>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</si>
  <si>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</si>
  <si>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</si>
  <si>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</si>
  <si>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</si>
  <si>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</si>
  <si>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</si>
  <si>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</si>
  <si>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</si>
  <si>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</si>
  <si>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</si>
  <si>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</si>
  <si>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</si>
  <si>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</si>
  <si>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</si>
  <si>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</si>
  <si>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</si>
  <si>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</si>
  <si>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</si>
  <si>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</si>
  <si>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</si>
  <si>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</si>
  <si>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</si>
  <si>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</si>
  <si>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</si>
  <si>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</si>
  <si>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</si>
  <si>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</si>
  <si>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</si>
  <si>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</si>
  <si>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</si>
  <si>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</si>
  <si>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</si>
  <si>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</si>
  <si>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</si>
  <si>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</si>
  <si>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</si>
  <si>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</si>
  <si>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</si>
  <si>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</si>
  <si>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</si>
  <si>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</si>
  <si>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</si>
  <si>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</si>
  <si>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</si>
  <si>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</si>
  <si>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</si>
  <si>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</si>
  <si>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</si>
  <si>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</si>
  <si>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</si>
  <si>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</si>
  <si>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</si>
  <si>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</si>
  <si>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</si>
  <si>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</si>
  <si>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</si>
  <si>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</si>
  <si>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</si>
  <si>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</si>
  <si>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</si>
  <si>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</si>
  <si>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</si>
  <si>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</si>
  <si>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</si>
  <si>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</si>
  <si>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</si>
  <si>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</si>
  <si>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</si>
  <si>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</si>
  <si>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</si>
  <si>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</si>
  <si>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</si>
  <si>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</si>
  <si>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</si>
  <si>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</si>
  <si>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</si>
  <si>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</si>
  <si>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</si>
  <si>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</si>
  <si>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</si>
  <si>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</si>
  <si>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</si>
  <si>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</si>
  <si>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</si>
  <si>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</si>
  <si>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</si>
  <si>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</si>
  <si>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</si>
  <si>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</si>
  <si>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</si>
  <si>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</si>
  <si>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</si>
  <si>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</si>
  <si>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</si>
  <si>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</si>
  <si>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</si>
  <si>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</si>
  <si>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</si>
  <si>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</si>
  <si>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</si>
  <si>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</si>
  <si>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</si>
  <si>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</si>
  <si>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</si>
  <si>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</si>
  <si>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</si>
  <si>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</si>
  <si>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</si>
  <si>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</si>
  <si>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</si>
  <si>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</si>
  <si>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</si>
  <si>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</si>
  <si>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</si>
  <si>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</si>
  <si>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</si>
  <si>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</si>
  <si>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</si>
  <si>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</si>
  <si>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</si>
  <si>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</si>
  <si>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</si>
  <si>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</si>
  <si>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</si>
  <si>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</si>
  <si>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</si>
  <si>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</si>
  <si>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</si>
  <si>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</si>
  <si>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</si>
  <si>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</si>
  <si>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</si>
  <si>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</si>
  <si>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</si>
  <si>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</si>
  <si>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</si>
  <si>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</si>
  <si>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</si>
  <si>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</si>
  <si>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</si>
  <si>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</si>
  <si>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</si>
  <si>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</si>
  <si>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</si>
  <si>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</si>
  <si>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</si>
  <si>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</si>
  <si>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</si>
  <si>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</si>
  <si>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</si>
  <si>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</si>
  <si>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</si>
  <si>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</si>
  <si>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</si>
  <si>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</si>
  <si>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</si>
  <si>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</si>
  <si>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</si>
  <si>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</si>
  <si>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</si>
  <si>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</si>
  <si>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</si>
  <si>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</si>
  <si>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</si>
  <si>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</si>
  <si>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</si>
  <si>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</si>
  <si>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</si>
  <si>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</si>
  <si>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</si>
  <si>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</si>
  <si>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</si>
  <si>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</si>
  <si>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</si>
  <si>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</si>
  <si>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</si>
  <si>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</si>
  <si>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</si>
  <si>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</si>
  <si>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</si>
  <si>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</si>
  <si>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</si>
  <si>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</si>
  <si>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</si>
  <si>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</si>
  <si>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</si>
  <si>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</si>
  <si>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</si>
  <si>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</si>
  <si>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</si>
  <si>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</si>
  <si>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</si>
  <si>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</si>
  <si>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</si>
  <si>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</si>
  <si>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</si>
  <si>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</si>
  <si>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</si>
  <si>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</si>
  <si>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</si>
  <si>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</si>
  <si>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</si>
  <si>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</si>
  <si>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</si>
  <si>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</si>
  <si>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</si>
  <si>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</si>
  <si>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</si>
  <si>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</si>
  <si>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</si>
  <si>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</si>
  <si>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</si>
  <si>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</si>
  <si>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</si>
  <si>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</si>
  <si>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</si>
  <si>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</si>
  <si>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</si>
  <si>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</si>
  <si>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</si>
  <si>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</si>
  <si>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</si>
  <si>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</si>
  <si>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</si>
  <si>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</si>
  <si>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</si>
  <si>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</si>
  <si>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</si>
  <si>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</si>
  <si>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</si>
  <si>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</si>
  <si>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</si>
  <si>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</si>
  <si>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</si>
  <si>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</si>
  <si>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</si>
  <si>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</si>
  <si>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</si>
  <si>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</si>
  <si>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</si>
  <si>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</si>
  <si>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</si>
  <si>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</si>
  <si>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</si>
  <si>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</si>
  <si>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</si>
  <si>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</si>
  <si>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</si>
  <si>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</si>
  <si>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</si>
  <si>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</si>
  <si>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</si>
  <si>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</si>
  <si>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</si>
  <si>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</si>
  <si>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</si>
  <si>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</si>
  <si>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</si>
  <si>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</si>
  <si>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</si>
  <si>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</si>
  <si>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</si>
  <si>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</si>
  <si>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</si>
  <si>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</si>
  <si>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</si>
  <si>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</si>
  <si>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</si>
  <si>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</si>
  <si>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</si>
  <si>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</si>
  <si>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</si>
  <si>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</si>
  <si>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</si>
  <si>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</si>
  <si>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</si>
  <si>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</si>
  <si>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</si>
  <si>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</si>
  <si>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</si>
  <si>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</si>
  <si>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</si>
  <si>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</si>
  <si>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</si>
  <si>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</si>
  <si>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</si>
  <si>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</si>
  <si>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</si>
  <si>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</si>
  <si>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</si>
  <si>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</si>
  <si>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</si>
  <si>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</si>
  <si>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</si>
  <si>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</si>
  <si>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</si>
  <si>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</si>
  <si>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</si>
  <si>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</si>
  <si>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</si>
  <si>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</si>
  <si>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</si>
  <si>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</si>
  <si>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</si>
  <si>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</si>
  <si>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</si>
  <si>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</si>
  <si>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</si>
  <si>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</si>
  <si>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</si>
  <si>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</si>
  <si>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</si>
  <si>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</si>
  <si>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</si>
  <si>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</si>
  <si>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</si>
  <si>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</si>
  <si>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</si>
  <si>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</si>
  <si>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</si>
  <si>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</si>
  <si>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</si>
  <si>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</si>
  <si>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</si>
  <si>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</si>
  <si>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</si>
  <si>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</si>
  <si>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</si>
  <si>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</si>
  <si>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</si>
  <si>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</si>
  <si>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</si>
  <si>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</si>
  <si>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</si>
  <si>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</si>
  <si>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</si>
  <si>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</si>
  <si>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</si>
  <si>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</si>
  <si>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</si>
  <si>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</si>
  <si>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</si>
  <si>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</si>
  <si>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</si>
  <si>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</si>
  <si>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</si>
  <si>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</si>
  <si>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</si>
  <si>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</si>
  <si>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</si>
  <si>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</si>
  <si>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</si>
  <si>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</si>
  <si>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</si>
  <si>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</si>
  <si>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</si>
  <si>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</si>
  <si>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</si>
  <si>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</si>
  <si>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</si>
  <si>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</si>
  <si>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</si>
  <si>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</si>
  <si>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</si>
  <si>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</si>
  <si>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</si>
  <si>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</si>
  <si>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</si>
  <si>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</si>
  <si>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</si>
  <si>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PCM-20251110-00001072</t>
  </si>
  <si>
    <t xml:space="preserve">team at site checking </t>
  </si>
  <si>
    <t>PCM-20251110-00000956</t>
  </si>
  <si>
    <t>site down again at 2025-11-10 12:50:52 // ETA 40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</si>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</sst>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308.64558865740401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45971.59401458333</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45971.59401458333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45971.59401458333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45971.59401458333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45971.59401458333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45971.59401458333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45971.59401458333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45971.59401458333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45971.59401458333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45971.59401458333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45971.59401458333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45971.59401458333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45971.59401458333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45971.59401458333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45971.59401458333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45971.59401458333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45971.59401458333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45971.59401458333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45971.59401458333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45971.59401458333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45971.59401458333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45971.59401458333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45971.59401458333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45971.59401458333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45971.59401458333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45971.59401458333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45971.59401458333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45971.59401458333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45971.59401458333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45971.59401458333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45971.59401458333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45971.59401458333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45971.59401458333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45971.59401458333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45971.59401458333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45971.59401458333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45971.59401458333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45971.59401458333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45971.59401458333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45971.59401458333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45971.59401458333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45971.59401458333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45971.59401458333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45971.59401458333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45971.59401458333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45971.59401458333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146.59417662036867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0.28792662036721595</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29" ca="1" si="1">IFERROR(NOW()-F5,"-")</f>
        <v>7.7232175921380986E-2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45971.59401458333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45971.59401458333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45971.59401458333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61"/>
      <c r="E9" s="103"/>
      <c r="F9" s="104"/>
      <c r="G9" s="105">
        <f t="shared" ca="1" si="1"/>
        <v>45971.59401458333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45971.59401458333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45971.59401458333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45971.59401458333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45971.59401458333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45971.59401458333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45971.59401458333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45971.59401458333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45971.59401458333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45971.59401458333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45971.59401458333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45971.59401458333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45971.59401458333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45971.59401458333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45971.59401458333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45971.59401458333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45971.59401458333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45971.59401458333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45971.59401458333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45971.59401458333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45971.59401458333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2">IFERROR(NOW()-F30,"-")</f>
        <v>45971.59401458333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45971.59401458333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45971.59401458333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45971.59401458333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45971.59401458333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45971.59401458333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t="shared" ca="1" si="2"/>
        <v>45971.59401458333</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0.11740578703029314</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45971.59401458333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45971.59401458333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45971.59401458333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45971.59401458333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45971.59401458333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45971.59401458333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45971.59401458333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45971.59401458333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45971.59401458333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45971.59401458333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45971.59401458333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45971.59401458333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45971.59401458333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45971.59401458333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45971.59401458333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45971.59401458333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45971.59401458333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45971.59401458333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45971.59401458333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45971.59401458333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45971.59401458333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45971.59401458333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45971.59401458333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45971.59401458333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45971.59401458333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45971.59401458333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45971.59401458333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45971.59401458333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45971.59401458333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45971.59401458333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45971.59401458333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45971.59401458333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45971.59401458333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45971.59401458333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45971.59401458333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45971.59401458333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45971.59401458333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45971.59401458333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45971.59401458333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45971.59401458333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45971.59401458333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45971.59401458333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45971.59401458333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45971.59401458333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45971.59401458333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45971.59401458333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45971.59401458333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45971.59401458333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45971.59401458333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45971.59401458333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45971.59401458333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45971.59401458333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45971.59401458333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45971.59401458333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45971.59401458333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45971.59401458333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45971.59401458333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45971.59401458333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45971.59401458333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45971.59401458333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45971.59401458333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45971.59401458333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45971.59401458333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45971.59401458333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45971.59401458333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45971.59401458333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45971.59401458333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45971.59401458333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45971.59401458333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45971.59401458333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45971.59401458333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45971.59401458333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45971.59401458333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45971.59401458333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45971.59401458333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45971.59401458333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45971.59401458333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45971.59401458333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45971.59401458333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45971.59401458333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45971.59401458333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45971.59401458333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45971.59401458333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45971.59401458333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45971.59401458333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45971.59401458333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45971.59401458333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45971.59401458333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45971.59401458333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45971.59401458333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45971.59401458333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45971.59401458333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45971.59401458333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45971.59401458333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45971.59401458333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45971.59401458333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45971.59401458333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45971.59401458333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45971.59401458333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45971.59401458333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45971.59401458333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45971.59401458333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45971.59401458333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45971.59401458333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45971.59401458333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45971.59401458333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45971.59401458333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45971.59401458333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45971.59401458333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45971.59401458333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45971.59401458333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45971.59401458333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45971.59401458333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45971.59401458333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45971.59401458333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45971.59401458333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45971.59401458333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45971.59401458333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45971.59401458333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45971.59401458333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45971.59401458333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45971.59401458333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45971.59401458333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45971.59401458333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45971.59401458333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45971.59401458333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45971.59401458333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45971.59401458333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45971.59401458333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45971.59401458333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45971.59401458333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45971.59401458333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45971.59401458333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45971.59401458333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45971.59401458333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45971.59401458333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45971.59401458333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45971.59401458333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45971.59401458333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45971.59401458333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45971.59401458333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45971.59401458333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45971.59401458333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45971.59401458333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45971.59401458333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45971.59401458333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45971.59401458333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45971.59401458333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45971.59401458333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45971.59401458333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45971.59401458333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45971.59401458333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45971.59401458333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45971.59401458333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45971.59401458333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45971.59401458333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45971.59401458333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45971.59401458333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45971.59401458333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45971.59401458333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45971.59401458333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45971.59401458333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45971.59401458333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45971.59401458333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45971.59401458333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45971.59401458333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45971.59401458333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45971.59401458333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45971.59401458333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45971.59401458333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45971.59401458333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45971.59401458333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45971.59401458333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45971.59401458333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45971.59401458333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45971.59401458333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45971.59401458333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45971.59401458333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45971.59401458333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45971.59401458333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45971.59401458333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45971.59401458333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45971.59401458333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45971.59401458333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45971.59401458333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45971.59401458333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45971.59401458333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45971.59401458333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45971.59401458333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45971.59401458333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45971.59401458333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45971.59401458333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45971.59401458333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45971.59401458333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45971.59401458333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45971.59401458333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45971.59401458333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45971.59401458333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45971.59401458333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45971.59401458333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45971.59401458333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45971.59401458333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45971.59401458333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45971.59401458333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45971.59401458333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45971.59401458333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45971.59401458333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45971.59401458333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45971.59401458333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45971.59401458333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45971.59401458333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45971.59401458333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45971.59401458333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45971.59401458333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45971.59401458333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45971.59401458333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45971.59401458333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45971.59401458333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45971.59401458333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45971.59401458333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45971.59401458333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45971.59401458333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45971.59401458333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45971.59401458333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45971.59401458333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45971.59401458333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45971.59401458333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45971.59401458333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45971.59401458333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45971.59401458333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45971.59401458333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45971.59401458333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45971.59401458333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45971.59401458333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45971.59401458333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45971.59401458333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45971.59401458333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45971.59401458333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45971.59401458333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45971.59401458333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45971.59401458333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45971.59401458333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45971.59401458333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45971.59401458333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45971.59401458333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45971.59401458333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45971.59401458333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45971.59401458333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45971.59401458333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45971.59401458333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45971.59401458333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45971.59401458333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45971.59401458333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45971.59401458333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45971.59401458333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45971.59401458333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45971.59401458333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45971.59401458333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45971.59401458333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45971.59401458333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45971.59401458333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45971.59401458333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45971.59401458333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45971.59401458333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45971.59401458333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45971.59401458333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45971.59401458333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45971.59401458333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45971.59401458333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45971.59401458333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45971.59401458333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45971.59401458333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45971.59401458333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45971.59401458333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45971.59401458333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45971.59401458333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45971.59401458333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45971.59401458333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45971.59401458333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45971.59401458333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45971.59401458333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45971.59401458333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45971.59401458333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45971.59401458333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45971.59401458333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45971.59401458333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45971.59401458333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45971.59401458333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45971.59401458333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45971.59401458333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45971.59401458333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45971.59401458333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45971.59401458333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45971.59401458333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45971.59401458333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45971.59401458333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45971.59401458333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45971.59401458333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45971.59401458333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45971.59401458333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45971.59401458333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45971.59401458333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45971.59401458333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45971.59401458333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45971.59401458333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45971.59401458333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45971.59401458333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45971.59401458333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45971.59401458333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45971.59401458333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45971.59401458333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45971.59401458333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45971.59401458333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45971.59401458333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45971.59401458333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45971.59401458333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45971.59401458333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45971.59401458333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45971.59401458333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45971.59401458333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45971.59401458333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45971.59401458333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45971.59401458333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45971.59401458333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45971.59401458333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45971.59401458333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45971.59401458333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45971.59401458333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45971.59401458333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45971.59401458333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45971.59401458333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45971.59401458333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45971.59401458333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45971.59401458333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45971.59401458333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45971.59401458333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45971.59401458333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45971.59401458333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45971.59401458333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45971.59401458333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45971.59401458333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45971.59401458333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45971.59401458333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45971.59401458333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45971.59401458333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45971.59401458333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45971.59401458333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45971.59401458333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45971.59401458333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45971.59401458333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45971.59401458333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45971.59401458333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45971.59401458333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45971.59401458333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45971.59401458333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45971.59401458333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45971.59401458333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45971.59401458333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45971.59401458333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45971.59401458333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45971.59401458333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45971.59401458333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45971.59401458333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45971.59401458333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45971.59401458333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45971.59401458333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45971.59401458333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45971.59401458333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45971.59401458333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45971.59401458333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45971.59401458333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45971.59401458333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45971.59401458333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45971.59401458333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45971.59401458333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45971.59401458333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45971.59401458333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45971.59401458333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45971.59401458333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45971.59401458333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45971.59401458333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45971.59401458333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45971.59401458333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45971.59401458333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45971.59401458333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45971.59401458333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45971.59401458333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45971.59401458333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45971.59401458333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45971.59401458333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45971.59401458333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45971.59401458333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45971.59401458333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45971.59401458333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45971.59401458333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45971.59401458333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45971.59401458333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45971.59401458333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45971.59401458333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45971.59401458333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45971.59401458333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45971.59401458333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45971.59401458333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45971.59401458333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45971.59401458333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45971.59401458333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45971.59401458333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45971.59401458333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45971.59401458333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45971.59401458333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45971.59401458333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45971.59401458333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45971.59401458333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45971.59401458333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45971.59401458333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45971.59401458333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45971.59401458333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45971.59401458333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45971.59401458333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45971.59401458333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45971.59401458333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45971.59401458333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45971.59401458333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45971.59401458333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45971.59401458333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45971.59401458333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45971.59401458333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45971.59401458333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45971.59401458333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45971.59401458333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45971.59401458333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45971.59401458333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45971.59401458333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45971.59401458333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45971.59401458333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45971.59401458333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45971.59401458333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45971.59401458333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45971.59401458333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45971.59401458333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45971.59401458333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45971.59401458333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45971.59401458333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45971.59401458333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45971.59401458333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45971.59401458333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45971.59401458333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45971.59401458333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45971.59401458333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45971.59401458333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45971.59401458333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45971.59401458333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45971.59401458333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45971.59401458333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45971.59401458333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45971.59401458333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45971.59401458333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45971.59401458333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45971.59401458333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45971.59401458333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45971.59401458333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45971.59401458333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45971.59401458333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45971.59401458333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45971.59401458333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45971.59401458333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45971.59401458333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45971.59401458333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45971.59401458333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45971.59401458333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45971.59401458333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45971.59401458333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45971.59401458333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45971.59401458333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45971.59401458333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45971.59401458333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45971.59401458333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45971.59401458333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45971.59401458333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45971.59401458333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45971.59401458333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45971.59401458333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45971.59401458333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45971.59401458333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45971.59401458333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45971.59401458333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45971.59401458333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45971.59401458333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45971.59401458333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45971.59401458333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45971.59401458333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45971.59401458333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45971.59401458333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45971.59401458333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45971.59401458333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45971.59401458333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45971.59401458333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45971.59401458333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45971.59401458333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45971.59401458333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45971.59401458333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45971.59401458333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45971.59401458333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45971.59401458333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45971.59401458333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45971.59401458333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45971.59401458333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45971.59401458333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45971.59401458333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45971.59401458333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45971.59401458333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45971.59401458333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45971.59401458333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45971.59401458333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45971.59401458333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45971.59401458333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45971.59401458333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45971.59401458333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45971.59401458333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45971.59401458333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45971.59401458333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45971.59401458333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45971.59401458333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45971.59401458333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45971.59401458333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45971.59401458333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45971.59401458333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45971.59401458333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45971.59401458333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45971.59401458333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45971.59401458333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45971.59401458333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45971.59401458333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45971.59401458333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45971.59401458333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45971.59401458333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45971.59401458333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45971.59401458333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45971.59401458333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45971.59401458333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45971.59401458333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45971.59401458333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45971.59401458333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45971.59401458333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45971.59401458333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45971.59401458333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45971.59401458333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45971.59401458333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45971.59401458333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45971.59401458333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45971.59401458333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45971.59401458333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45971.59401458333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45971.59401458333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45971.59401458333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45971.59401458333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45971.59401458333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45971.59401458333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45971.59401458333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45971.59401458333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45971.59401458333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45971.59401458333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45971.59401458333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45971.59401458333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45971.59401458333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45971.59401458333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45971.59401458333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45971.59401458333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45971.59401458333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45971.59401458333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45971.59401458333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45971.59401458333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45971.59401458333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45971.59401458333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45971.59401458333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45971.59401458333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45971.59401458333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45971.59401458333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45971.59401458333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45971.59401458333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45971.59401458333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45971.59401458333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45971.59401458333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45971.59401458333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45971.59401458333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45971.59401458333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45971.59401458333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45971.59401458333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45971.59401458333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45971.59401458333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45971.59401458333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45971.59401458333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45971.59401458333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45971.59401458333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45971.59401458333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45971.59401458333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45971.59401458333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45971.59401458333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45971.59401458333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45971.59401458333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45971.59401458333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45971.59401458333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45971.59401458333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45971.59401458333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45971.59401458333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45971.59401458333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45971.59401458333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45971.59401458333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45971.59401458333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45971.59401458333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45971.59401458333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45971.59401458333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45971.59401458333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45971.59401458333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45971.59401458333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45971.59401458333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45971.59401458333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45971.59401458333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45971.59401458333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45971.59401458333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45971.59401458333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45971.59401458333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45971.59401458333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45971.59401458333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45971.59401458333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45971.59401458333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45971.59401458333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45971.59401458333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45971.59401458333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45971.59401458333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45971.59401458333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45971.59401458333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45971.59401458333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45971.59401458333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45971.59401458333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45971.59401458333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45971.59401458333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45971.59401458333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45971.59401458333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45971.59401458333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45971.59401458333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45971.59401458333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45971.59401458333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45971.59401458333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45971.59401458333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45971.59401458333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45971.59401458333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45971.59401458333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45971.59401458333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45971.59401458333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45971.59401458333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45971.59401458333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45971.59401458333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45971.59401458333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45971.59401458333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45971.59401458333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45971.59401458333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45971.59401458333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45971.59401458333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45971.59401458333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45971.59401458333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45971.59401458333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45971.59401458333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45971.59401458333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45971.59401458333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45971.59401458333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45971.59401458333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45971.59401458333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45971.59401458333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45971.59401458333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45971.59401458333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45971.59401458333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45971.59401458333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45971.59401458333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45971.59401458333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45971.59401458333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45971.59401458333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45971.59401458333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45971.59401458333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45971.59401458333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45971.59401458333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45971.59401458333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45971.59401458333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45971.59401458333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45971.59401458333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45971.59401458333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45971.59401458333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45971.59401458333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45971.59401458333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45971.59401458333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45971.59401458333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45971.59401458333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45971.59401458333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45971.59401458333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45971.59401458333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45971.59401458333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45971.59401458333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45971.59401458333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45971.59401458333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45971.59401458333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45971.59401458333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45971.59401458333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45971.59401458333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45971.59401458333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45971.59401458333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45971.59401458333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45971.59401458333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45971.59401458333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45971.59401458333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45971.59401458333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45971.59401458333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45971.59401458333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45971.59401458333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45971.59401458333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45971.59401458333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45971.59401458333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45971.59401458333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45971.59401458333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45971.59401458333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45971.59401458333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45971.59401458333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45971.59401458333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45971.59401458333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45971.59401458333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45971.59401458333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45971.59401458333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45971.59401458333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45971.59401458333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45971.59401458333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45971.59401458333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45971.59401458333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45971.59401458333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45971.59401458333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45971.59401458333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45971.59401458333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45971.59401458333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45971.59401458333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45971.59401458333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45971.59401458333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45971.59401458333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45971.59401458333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45971.59401458333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45971.59401458333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45971.59401458333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45971.59401458333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45971.59401458333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45971.59401458333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45971.59401458333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45971.59401458333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45971.59401458333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45971.59401458333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45971.59401458333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45971.59401458333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45971.59401458333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45971.59401458333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45971.59401458333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45971.59401458333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45971.59401458333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45971.59401458333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45971.59401458333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45971.59401458333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45971.59401458333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45971.59401458333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45971.59401458333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45971.59401458333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45971.59401458333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45971.59401458333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45971.59401458333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45971.59401458333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45971.59401458333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45971.59401458333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45971.59401458333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45971.59401458333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45971.59401458333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45971.59401458333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45971.59401458333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45971.59401458333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45971.59401458333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45971.59401458333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45971.59401458333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45971.59401458333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45971.59401458333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45971.59401458333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45971.59401458333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45971.59401458333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45971.59401458333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45971.59401458333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45971.59401458333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45971.59401458333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45971.59401458333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45971.59401458333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45971.59401458333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45971.59401458333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45971.59401458333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45971.59401458333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45971.59401458333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45971.59401458333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45971.59401458333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45971.59401458333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45971.59401458333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45971.59401458333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45971.59401458333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45971.59401458333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45971.59401458333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45971.59401458333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45971.59401458333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45971.59401458333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45971.59401458333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45971.59401458333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45971.59401458333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45971.59401458333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45971.59401458333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45971.59401458333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45971.59401458333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45971.59401458333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45971.59401458333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45971.59401458333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45971.59401458333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45971.59401458333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45971.59401458333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45971.59401458333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45971.59401458333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45971.59401458333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45971.59401458333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45971.59401458333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45971.59401458333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45971.59401458333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45971.59401458333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45971.59401458333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45971.59401458333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45971.59401458333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45971.59401458333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45971.59401458333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45971.59401458333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45971.59401458333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45971.59401458333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45971.59401458333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45971.59401458333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45971.59401458333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45971.59401458333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45971.59401458333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45971.59401458333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45971.59401458333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45971.59401458333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45971.59401458333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45971.59401458333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45971.59401458333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45971.59401458333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45971.59401458333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45971.59401458333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45971.59401458333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45971.59401458333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45971.59401458333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45971.59401458333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45971.59401458333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45971.59401458333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45971.59401458333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45971.59401458333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45971.59401458333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45971.59401458333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45971.59401458333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45971.59401458333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45971.59401458333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45971.59401458333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45971.59401458333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45971.59401458333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45971.59401458333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45971.59401458333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45971.59401458333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45971.59401458333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45971.59401458333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45971.59401458333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45971.59401458333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45971.59401458333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45971.59401458333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45971.59401458333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45971.59401458333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45971.59401458333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45971.59401458333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45971.59401458333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45971.59401458333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45971.59401458333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45971.59401458333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45971.59401458333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45971.59401458333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45971.59401458333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45971.59401458333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45971.59401458333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45971.59401458333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45971.59401458333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45971.59401458333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45971.59401458333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45971.59401458333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45971.59401458333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45971.59401458333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45971.59401458333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45971.59401458333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45971.59401458333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45971.59401458333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45971.59401458333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45971.59401458333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45971.59401458333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45971.59401458333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45971.59401458333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45971.59401458333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45971.59401458333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45971.59401458333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45971.59401458333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45971.59401458333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45971.59401458333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45971.59401458333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45971.59401458333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45971.59401458333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45971.59401458333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45971.59401458333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45971.59401458333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45971.59401458333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45971.59401458333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45971.59401458333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45971.59401458333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45971.59401458333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45971.59401458333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45971.59401458333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45971.59401458333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45971.59401458333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45971.59401458333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45971.59401458333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45971.59401458333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45971.59401458333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45971.59401458333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45971.59401458333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45971.59401458333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45971.59401458333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45971.59401458333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45971.59401458333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45971.59401458333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45971.59401458333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45971.59401458333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45971.59401458333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45971.59401458333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45971.59401458333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45971.59401458333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45971.59401458333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45971.59401458333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45971.59401458333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45971.59401458333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45971.59401458333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45971.59401458333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45971.59401458333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45971.59401458333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45971.59401458333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45971.59401458333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45971.59401458333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45971.59401458333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45971.59401458333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45971.59401458333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45971.59401458333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45971.59401458333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45971.59401458333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45971.59401458333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45971.59401458333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45971.59401458333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45971.59401458333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45971.59401458333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45971.59401458333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45971.59401458333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45971.59401458333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45971.59401458333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45971.59401458333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45971.59401458333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45971.59401458333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45971.59401458333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45971.59401458333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45971.59401458333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45971.59401458333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45971.59401458333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45971.59401458333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45971.59401458333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45971.59401458333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45971.59401458333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45971.59401458333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45971.59401458333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45971.59401458333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45971.59401458333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45971.59401458333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45971.59401458333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45971.59401458333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45971.59401458333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45971.59401458333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45971.59401458333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45971.59401458333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45971.59401458333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45971.59401458333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45971.59401458333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45971.59401458333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45971.59401458333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45971.59401458333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45971.59401458333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45971.59401458333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45971.59401458333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45971.59401458333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45971.59401458333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45971.59401458333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45971.59401458333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45971.59401458333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45971.59401458333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45971.59401458333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45971.59401458333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45971.59401458333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45971.59401458333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45971.59401458333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45971.59401458333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45971.59401458333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45971.59401458333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45971.59401458333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45971.59401458333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45971.59401458333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45971.59401458333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45971.59401458333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45971.59401458333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45971.59401458333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45971.59401458333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45971.59401458333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45971.59401458333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45971.59401458333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45971.59401458333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45971.59401458333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45971.59401458333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45971.59401458333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45971.59401458333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45971.59401458333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45971.59401458333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45971.59401458333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45971.59401458333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45971.59401458333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45971.59401458333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45971.59401458333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45971.59401458333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45971.59401458333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45971.59401458333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45971.59401458333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45971.59401458333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45971.59401458333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45971.59401458333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45971.59401458333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45971.59401458333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45971.59401458333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45971.59401458333</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268.11329699073394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34011</v>
      </c>
      <c r="E3" s="95" t="s">
        <v>39021</v>
      </c>
      <c r="F3" s="96"/>
      <c r="G3" s="97">
        <f ca="1">IFERROR(NOW()-F3,"")</f>
        <v>45971.59401458333</v>
      </c>
      <c r="H3" s="96">
        <v>45971.527662037035</v>
      </c>
      <c r="I3" s="135" t="str">
        <f>IFERROR(VLOOKUP(D3,DB!A:F,6,0),"")</f>
        <v>SCECO</v>
      </c>
      <c r="J3" s="135" t="str">
        <f>IFERROR(VLOOKUP(D3,DB!A:G,7,0),"")</f>
        <v>Vandalized</v>
      </c>
      <c r="K3" s="98" t="s">
        <v>39114</v>
      </c>
      <c r="L3" s="92" t="str">
        <f>IFERROR(VLOOKUP(D3,DB!A:I,9,0),"")</f>
        <v>Latis</v>
      </c>
    </row>
    <row r="4" spans="1:16" ht="15" customHeight="1">
      <c r="A4" s="135"/>
      <c r="B4" s="135" t="str">
        <f>IFERROR(VLOOKUP(D4,DB!A:K,11,0),"")</f>
        <v/>
      </c>
      <c r="C4" s="94"/>
      <c r="D4" s="92"/>
      <c r="E4" s="95"/>
      <c r="F4" s="96"/>
      <c r="G4" s="97">
        <f ca="1">IFERROR(NOW()-F4,"")</f>
        <v>45971.59401458333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45971.59401458333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45971.59401458333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45971.59401458333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45971.59401458333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45971.59401458333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45971.59401458333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45971.59401458333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45971.59401458333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45971.59401458333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45971.59401458333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45971.59401458333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45971.59401458333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45971.59401458333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45971.59401458333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45971.59401458333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45971.59401458333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45971.59401458333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45971.59401458333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45971.59401458333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45971.59401458333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45971.59401458333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45971.59401458333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45971.59401458333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45971.59401458333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45971.59401458333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45971.59401458333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45971.59401458333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45971.59401458333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45971.59401458333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45971.59401458333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45971.59401458333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45971.59401458333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45971.59401458333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45971.59401458333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45971.59401458333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45971.59401458333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45971.59401458333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45971.59401458333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45971.59401458333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45971.59401458333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45971.59401458333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45971.59401458333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45971.59401458333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45971.59401458333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45971.59401458333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45971.59401458333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45971.59401458333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45971.59401458333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45971.59401458333</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45971.59401458333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45971.59401458333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45971.59401458333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45971.59401458333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45971.59401458333</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45971.59401458333</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45971.59401458333</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79.761954398141825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45.405137268513499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41" ca="1" si="1">IFERROR(NOW()-F4,"")</f>
        <v>22.932903472217731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45971.59401458333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45971.59401458333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45971.59401458333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45971.59401458333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45971.59401458333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45971.59401458333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45971.59401458333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45971.59401458333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45971.59401458333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45971.59401458333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45971.59401458333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45971.59401458333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45971.59401458333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45971.59401458333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45971.59401458333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45971.59401458333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45971.59401458333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45971.59401458333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45971.59401458333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45971.59401458333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45971.59401458333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45971.59401458333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45971.59401458333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45971.59401458333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45971.59401458333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45971.59401458333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45971.59401458333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45971.59401458333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45971.59401458333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45971.59401458333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45971.59401458333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45971.59401458333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45971.59401458333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45971.59401458333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45971.59401458333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45971.59401458333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45971.59401458333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45971.59401458333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45971.59401458333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45971.59401458333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45971.59401458333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45971.59401458333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45971.59401458333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45971.59401458333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45971.59401458333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45971.59401458333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45971.59401458333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45971.59401458333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45971.59401458333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45971.59401458333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45971.59401458333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45971.59401458333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45971.59401458333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45971.59401458333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45971.59401458333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45971.59401458333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45971.59401458333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45971.59401458333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45971.59401458333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45971.59401458333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45971.59401458333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45971.59401458333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45971.59401458333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45971.59401458333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45971.59401458333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45971.59401458333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45971.59401458333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45971.59401458333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45971.59401458333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45971.59401458333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45971.59401458333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45971.59401458333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45971.59401458333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45971.59401458333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45971.59401458333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45971.59401458333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45971.59401458333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45971.59401458333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45971.59401458333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45971.59401458333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45971.59401458333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45971.59401458333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45971.59401458333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45971.59401458333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45971.59401458333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45971.59401458333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45971.59401458333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45971.59401458333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45971.59401458333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45971.59401458333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45971.59401458333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45971.59401458333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45971.59401458333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45971.59401458333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45971.59401458333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45971.59401458333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45971.59401458333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45971.59401458333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45971.59401458333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45971.59401458333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45971.59401458333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45971.59401458333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45971.59401458333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45971.59401458333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45971.59401458333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45971.59401458333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45971.59401458333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45971.59401458333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45971.59401458333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45971.59401458333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45971.59401458333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45971.59401458333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45971.59401458333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45971.59401458333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45971.59401458333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45971.59401458333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45971.59401458333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45971.59401458333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45971.59401458333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45971.59401458333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45971.59401458333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45971.59401458333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45971.59401458333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45971.59401458333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45971.59401458333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45971.59401458333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45971.59401458333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45971.59401458333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45971.59401458333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45971.59401458333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45971.59401458333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45971.59401458333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45971.59401458333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45971.59401458333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45971.59401458333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45971.59401458333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45971.59401458333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45971.59401458333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45971.59401458333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45971.59401458333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45971.59401458333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45971.59401458333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45971.59401458333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45971.59401458333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45971.59401458333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45971.59401458333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45971.59401458333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45971.59401458333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45971.59401458333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45971.59401458333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45971.59401458333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45971.59401458333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45971.59401458333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45971.59401458333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45971.59401458333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45971.59401458333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45971.59401458333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45971.59401458333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45971.59401458333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45971.59401458333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45971.59401458333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45971.59401458333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45971.59401458333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45971.59401458333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45971.59401458333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45971.59401458333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45971.59401458333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45971.59401458333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45971.59401458333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45971.59401458333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45971.59401458333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45971.59401458333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45971.59401458333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45971.59401458333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45971.59401458333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45971.59401458333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45971.59401458333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45971.59401458333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45971.59401458333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45971.59401458333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45971.59401458333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45971.59401458333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45971.59401458333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45971.59401458333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45971.59401458333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45971.59401458333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45971.59401458333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45971.59401458333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45971.59401458333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45971.59401458333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45971.59401458333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45971.59401458333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45971.59401458333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45971.59401458333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45971.59401458333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45971.59401458333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45971.59401458333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45971.59401458333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45971.59401458333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45971.59401458333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45971.59401458333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45971.59401458333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45971.59401458333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45971.59401458333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45971.59401458333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45971.59401458333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45971.59401458333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45971.59401458333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45971.59401458333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45971.59401458333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45971.59401458333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45971.59401458333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45971.59401458333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45971.59401458333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45971.59401458333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45971.59401458333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45971.59401458333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45971.59401458333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45971.59401458333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45971.59401458333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45971.59401458333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45971.59401458333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45971.59401458333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45971.59401458333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45971.59401458333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45971.59401458333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45971.59401458333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45971.59401458333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45971.59401458333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45971.59401458333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45971.59401458333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45971.59401458333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45971.59401458333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45971.59401458333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45971.59401458333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45971.59401458333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45971.59401458333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45971.59401458333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45971.59401458333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45971.59401458333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45971.59401458333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45971.59401458333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45971.59401458333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45971.59401458333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45971.59401458333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45971.59401458333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45971.59401458333</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37495</v>
      </c>
      <c r="E2" s="124" t="s">
        <v>39021</v>
      </c>
      <c r="F2" s="143">
        <v>45971.483206018522</v>
      </c>
      <c r="G2" s="105">
        <f t="shared" ref="G2:G7" ca="1" si="0">IFERROR(NOW()-F2,"-")</f>
        <v>0.11080856480839429</v>
      </c>
      <c r="H2" s="143">
        <v>45971.477372685185</v>
      </c>
      <c r="I2" s="141" t="str">
        <f>IFERROR(VLOOKUP(D2,DB!A:F,6,0),"")</f>
        <v>Generator-SG</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45971.59401458333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45971.59401458333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45971.59401458333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45971.59401458333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45971.59401458333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45971.59401458333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45971.59401458333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45971.59401458333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45971.59401458333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45971.59401458333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45971.59401458333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45971.59401458333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45971.59401458333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45971.59401458333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45971.59401458333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45971.59401458333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45971.59401458333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45971.59401458333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45971.59401458333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45971.59401458333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45971.59401458333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45971.59401458333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45971.59401458333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45971.59401458333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45971.59401458333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45971.59401458333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45971.59401458333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45971.59401458333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45971.59401458333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45971.59401458333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45971.59401458333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45971.59401458333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45971.59401458333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45971.59401458333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45971.59401458333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45971.59401458333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45971.59401458333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45971.59401458333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45971.59401458333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45971.59401458333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45971.59401458333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45971.59401458333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45971.59401458333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45971.59401458333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45971.59401458333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45971.59401458333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45971.59401458333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45971.59401458333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45971.59401458333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45971.59401458333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45971.59401458333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45971.59401458333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45971.59401458333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45971.59401458333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45971.59401458333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45971.59401458333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45971.59401458333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45971.59401458333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45971.59401458333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45971.59401458333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45971.59401458333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45971.59401458333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45971.59401458333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45971.59401458333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45971.59401458333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45971.59401458333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45971.59401458333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45971.59401458333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45971.59401458333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45971.59401458333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45971.59401458333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45971.59401458333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45971.59401458333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45971.59401458333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45971.59401458333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45971.59401458333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45971.59401458333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45971.59401458333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45971.59401458333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45971.59401458333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45971.59401458333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45971.59401458333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45971.59401458333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45971.59401458333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45971.59401458333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45971.59401458333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45971.59401458333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45971.59401458333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45971.59401458333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45971.59401458333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45971.59401458333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45971.59401458333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45971.59401458333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45971.59401458333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45971.59401458333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45971.59401458333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45971.59401458333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45971.59401458333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45971.59401458333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45971.59401458333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45971.59401458333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45971.59401458333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45971.59401458333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45971.59401458333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45971.59401458333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45971.59401458333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45971.59401458333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45971.59401458333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45971.59401458333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45971.59401458333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45971.59401458333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45971.59401458333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45971.59401458333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45971.59401458333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45971.59401458333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45971.59401458333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45971.59401458333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45971.59401458333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45971.59401458333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45971.59401458333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45971.59401458333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45971.59401458333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45971.59401458333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45971.59401458333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45971.59401458333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45971.59401458333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45971.59401458333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45971.59401458333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45971.59401458333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45971.59401458333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45971.59401458333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45971.59401458333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45971.59401458333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45971.59401458333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45971.59401458333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45971.59401458333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45971.59401458333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45971.59401458333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45971.59401458333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45971.59401458333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45971.59401458333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45971.59401458333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45971.59401458333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45971.59401458333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45971.59401458333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45971.59401458333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45971.59401458333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45971.59401458333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45971.59401458333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45971.59401458333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45971.59401458333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45971.59401458333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45971.59401458333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45971.59401458333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45971.59401458333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45971.59401458333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45971.59401458333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45971.59401458333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45971.59401458333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45971.59401458333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45971.59401458333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45971.59401458333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45971.59401458333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45971.59401458333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45971.59401458333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45971.59401458333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45971.59401458333</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2025-11-10T11:15:56Z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