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91" documentId="13_ncr:1_{F6CB121F-512D-4AA6-A0C1-0FB36C537598}" xr6:coauthVersionLast="47" xr6:coauthVersionMax="47" xr10:uidLastSave="{005EEC43-C51E-4C01-9DC0-F84566B1DF27}"/>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<sst xmlns="http://schemas.openxmlformats.org/spreadsheetml/2006/main" count="180286" uniqueCount="39127">
  <si>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</si>
  <si>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</si>
  <si>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</si>
  <si>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</si>
  <si>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</si>
  <si>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</si>
  <si>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</si>
  <si>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</si>
  <si>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</si>
  <si>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</si>
  <si>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</si>
  <si>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</si>
  <si>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</si>
  <si>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</si>
  <si>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</si>
  <si>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</si>
  <si>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</si>
  <si>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</si>
  <si>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</si>
  <si>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</si>
  <si>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</si>
  <si>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</si>
  <si>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</si>
  <si>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</si>
  <si>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</si>
  <si>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</si>
  <si>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</si>
  <si>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</si>
  <si>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</si>
  <si>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</si>
  <si>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</si>
  <si>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</si>
  <si>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</si>
  <si>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</si>
  <si>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</si>
  <si>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</si>
  <si>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</si>
  <si>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</si>
  <si>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</si>
  <si>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</si>
  <si>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</si>
  <si>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</si>
  <si>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</si>
  <si>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</si>
  <si>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</si>
  <si>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</si>
  <si>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</si>
  <si>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</si>
  <si>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</si>
  <si>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</si>
  <si>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</si>
  <si>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</si>
  <si>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</si>
  <si>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</si>
  <si>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</si>
  <si>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</si>
  <si>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</si>
  <si>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</si>
  <si>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</si>
  <si>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</si>
  <si>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</si>
  <si>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</si>
  <si>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</si>
  <si>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</si>
  <si>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</si>
  <si>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</si>
  <si>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</si>
  <si>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</si>
  <si>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</si>
  <si>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</si>
  <si>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</si>
  <si>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</si>
  <si>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</si>
  <si>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</si>
  <si>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</si>
  <si>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</si>
  <si>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</si>
  <si>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</si>
  <si>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</si>
  <si>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</si>
  <si>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</si>
  <si>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</si>
  <si>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</si>
  <si>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</si>
  <si>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</si>
  <si>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</si>
  <si>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</si>
  <si>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</si>
  <si>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</si>
  <si>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</si>
  <si>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</si>
  <si>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</si>
  <si>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</si>
  <si>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</si>
  <si>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</si>
  <si>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</si>
  <si>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</si>
  <si>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</si>
  <si>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</si>
  <si>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</si>
  <si>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</si>
  <si>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</si>
  <si>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</si>
  <si>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</si>
  <si>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</si>
  <si>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</si>
  <si>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</si>
  <si>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</si>
  <si>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</si>
  <si>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</si>
  <si>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</si>
  <si>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</si>
  <si>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</si>
  <si>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</si>
  <si>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</si>
  <si>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</si>
  <si>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</si>
  <si>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</si>
  <si>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</si>
  <si>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</si>
  <si>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</si>
  <si>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</si>
  <si>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</si>
  <si>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</si>
  <si>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</si>
  <si>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</si>
  <si>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</si>
  <si>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</si>
  <si>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</si>
  <si>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</si>
  <si>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</si>
  <si>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</si>
  <si>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</si>
  <si>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</si>
  <si>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</si>
  <si>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</si>
  <si>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</si>
  <si>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</si>
  <si>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</si>
  <si>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</si>
  <si>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</si>
  <si>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</si>
  <si>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</si>
  <si>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</si>
  <si>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</si>
  <si>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</si>
  <si>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</si>
  <si>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</si>
  <si>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</si>
  <si>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</si>
  <si>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</si>
  <si>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</si>
  <si>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</si>
  <si>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</si>
  <si>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</si>
  <si>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</si>
  <si>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</si>
  <si>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</si>
  <si>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</si>
  <si>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</si>
  <si>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</si>
  <si>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</si>
  <si>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</si>
  <si>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</si>
  <si>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</si>
  <si>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</si>
  <si>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</si>
  <si>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</si>
  <si>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</si>
  <si>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</si>
  <si>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</si>
  <si>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</si>
  <si>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</si>
  <si>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</si>
  <si>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</si>
  <si>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</si>
  <si>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</si>
  <si>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</si>
  <si>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</si>
  <si>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</si>
  <si>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</si>
  <si>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</si>
  <si>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</si>
  <si>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</si>
  <si>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</si>
  <si>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</si>
  <si>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</si>
  <si>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</si>
  <si>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</si>
  <si>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</si>
  <si>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</si>
  <si>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</si>
  <si>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</si>
  <si>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</si>
  <si>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</si>
  <si>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</si>
  <si>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</si>
  <si>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</si>
  <si>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</si>
  <si>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</si>
  <si>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</si>
  <si>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</si>
  <si>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</si>
  <si>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</si>
  <si>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</si>
  <si>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</si>
  <si>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</si>
  <si>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</si>
  <si>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</si>
  <si>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</si>
  <si>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</si>
  <si>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</si>
  <si>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</si>
  <si>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</si>
  <si>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</si>
  <si>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</si>
  <si>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</si>
  <si>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</si>
  <si>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</si>
  <si>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</si>
  <si>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</si>
  <si>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</si>
  <si>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</si>
  <si>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</si>
  <si>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</si>
  <si>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</si>
  <si>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</si>
  <si>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</si>
  <si>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</si>
  <si>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</si>
  <si>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</si>
  <si>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</si>
  <si>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</si>
  <si>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</si>
  <si>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</si>
  <si>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</si>
  <si>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</si>
  <si>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</si>
  <si>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</si>
  <si>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</si>
  <si>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</si>
  <si>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</si>
  <si>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</si>
  <si>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</si>
  <si>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</si>
  <si>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</si>
  <si>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</si>
  <si>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</si>
  <si>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</si>
  <si>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</si>
  <si>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</si>
  <si>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</si>
  <si>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</si>
  <si>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</si>
  <si>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</si>
  <si>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</si>
  <si>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</si>
  <si>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</si>
  <si>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</si>
  <si>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</si>
  <si>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</si>
  <si>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</si>
  <si>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</si>
  <si>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</si>
  <si>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</si>
  <si>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</si>
  <si>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</si>
  <si>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</si>
  <si>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</si>
  <si>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</si>
  <si>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</si>
  <si>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</si>
  <si>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</si>
  <si>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</si>
  <si>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</si>
  <si>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</si>
  <si>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</si>
  <si>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</si>
  <si>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</si>
  <si>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</si>
  <si>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</si>
  <si>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</si>
  <si>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</si>
  <si>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</si>
  <si>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</si>
  <si>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</si>
  <si>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</si>
  <si>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</si>
  <si>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</si>
  <si>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</si>
  <si>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</si>
  <si>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</si>
  <si>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</si>
  <si>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</si>
  <si>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</si>
  <si>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</si>
  <si>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</si>
  <si>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</si>
  <si>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</si>
  <si>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</si>
  <si>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</si>
  <si>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</si>
  <si>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</si>
  <si>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</si>
  <si>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</si>
  <si>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</si>
  <si>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</si>
  <si>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</si>
  <si>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</si>
  <si>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</si>
  <si>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</si>
  <si>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</si>
  <si>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</si>
  <si>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</si>
  <si>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</si>
  <si>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</si>
  <si>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</si>
  <si>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</si>
  <si>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</si>
  <si>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</si>
  <si>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</si>
  <si>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</si>
  <si>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</si>
  <si>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</si>
  <si>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</si>
  <si>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</si>
  <si>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</si>
  <si>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</si>
  <si>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</si>
  <si>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</si>
  <si>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</si>
  <si>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</si>
  <si>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</si>
  <si>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</si>
  <si>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</si>
  <si>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</si>
  <si>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</si>
  <si>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</si>
  <si>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</si>
  <si>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</si>
  <si>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</si>
  <si>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</si>
  <si>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</si>
  <si>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</si>
  <si>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</si>
  <si>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</si>
  <si>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</si>
  <si>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</si>
  <si>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</si>
  <si>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</si>
  <si>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</si>
  <si>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</si>
  <si>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</si>
  <si>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</si>
  <si>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</si>
  <si>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</si>
  <si>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</si>
  <si>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</si>
  <si>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</si>
  <si>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</si>
  <si>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</si>
  <si>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</si>
  <si>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</si>
  <si>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</si>
  <si>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</si>
  <si>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</si>
  <si>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</si>
  <si>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</si>
  <si>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</si>
  <si>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</si>
  <si>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</si>
  <si>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</si>
  <si>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</si>
  <si>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</si>
  <si>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</si>
  <si>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</si>
  <si>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</si>
  <si>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</si>
  <si>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</si>
  <si>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</si>
  <si>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</si>
  <si>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</si>
  <si>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</si>
  <si>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</si>
  <si>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</si>
  <si>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</si>
  <si>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</si>
  <si>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</si>
  <si>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</si>
  <si>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</si>
  <si>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</si>
  <si>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</si>
  <si>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</si>
  <si>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</si>
  <si>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</si>
  <si>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</si>
  <si>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</si>
  <si>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</si>
  <si>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</si>
  <si>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</si>
  <si>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</si>
  <si>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</si>
  <si>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</si>
  <si>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</si>
  <si>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</si>
  <si>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</si>
  <si>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</si>
  <si>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</si>
  <si>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</si>
  <si>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</si>
  <si>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</si>
  <si>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</si>
  <si>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</si>
  <si>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</si>
  <si>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</si>
  <si>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</si>
  <si>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</si>
  <si>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</si>
  <si>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</si>
  <si>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</si>
  <si>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</si>
  <si>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</si>
  <si>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</si>
  <si>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</si>
  <si>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</si>
  <si>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</si>
  <si>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</si>
  <si>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</si>
  <si>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</si>
  <si>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</si>
  <si>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</si>
  <si>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</si>
  <si>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</si>
  <si>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</si>
  <si>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</si>
  <si>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</si>
  <si>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</si>
  <si>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</si>
  <si>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</si>
  <si>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</si>
  <si>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</si>
  <si>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</si>
  <si>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</si>
  <si>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</si>
  <si>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</si>
  <si>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</si>
  <si>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</si>
  <si>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</si>
  <si>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</si>
  <si>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</si>
  <si>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</si>
  <si>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</si>
  <si>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</si>
  <si>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</si>
  <si>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</si>
  <si>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</si>
  <si>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</si>
  <si>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</si>
  <si>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</si>
  <si>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</si>
  <si>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</si>
  <si>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</si>
  <si>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</si>
  <si>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</si>
  <si>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</si>
  <si>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</si>
  <si>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</si>
  <si>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</si>
  <si>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</si>
  <si>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</si>
  <si>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</si>
  <si>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</si>
  <si>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</si>
  <si>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</si>
  <si>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</si>
  <si>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</si>
  <si>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</si>
  <si>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</si>
  <si>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</si>
  <si>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</si>
  <si>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</si>
  <si>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</si>
  <si>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</si>
  <si>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</si>
  <si>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</si>
  <si>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</si>
  <si>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</si>
  <si>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</si>
  <si>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</si>
  <si>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</si>
  <si>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</si>
  <si>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</si>
  <si>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</si>
  <si>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</si>
  <si>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</si>
  <si>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</si>
  <si>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</si>
  <si>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</si>
  <si>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</si>
  <si>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</si>
  <si>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</si>
  <si>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</si>
  <si>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</si>
  <si>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</si>
  <si>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</si>
  <si>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</si>
  <si>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</si>
  <si>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</si>
  <si>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</si>
  <si>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</si>
  <si>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</si>
  <si>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</si>
  <si>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</si>
  <si>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</si>
  <si>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</si>
  <si>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</si>
  <si>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</si>
  <si>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</si>
  <si>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</si>
  <si>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</si>
  <si>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</si>
  <si>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</si>
  <si>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</si>
  <si>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</si>
  <si>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</si>
  <si>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</si>
  <si>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</si>
  <si>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</si>
  <si>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</si>
  <si>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</si>
  <si>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</si>
  <si>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</si>
  <si>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</si>
  <si>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</si>
  <si>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</si>
  <si>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</si>
  <si>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</si>
  <si>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</si>
  <si>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</si>
  <si>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</si>
  <si>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</si>
  <si>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</si>
  <si>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</si>
  <si>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</si>
  <si>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</si>
  <si>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</si>
  <si>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</si>
  <si>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</si>
  <si>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</si>
  <si>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</si>
  <si>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</si>
  <si>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</si>
  <si>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</si>
  <si>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</si>
  <si>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</si>
  <si>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</si>
  <si>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</si>
  <si>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</si>
  <si>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</si>
  <si>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</si>
  <si>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</si>
  <si>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</si>
  <si>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</si>
  <si>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</si>
  <si>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</si>
  <si>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</si>
  <si>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</si>
  <si>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</si>
  <si>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</si>
  <si>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</si>
  <si>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</si>
  <si>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</si>
  <si>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</si>
  <si>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</si>
  <si>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</si>
  <si>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</si>
  <si>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</si>
  <si>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</si>
  <si>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</si>
  <si>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</si>
  <si>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</si>
  <si>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</si>
  <si>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</si>
  <si>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</si>
  <si>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</si>
  <si>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</si>
  <si>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</si>
  <si>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</si>
  <si>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</si>
  <si>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</si>
  <si>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</si>
  <si>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</si>
  <si>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</si>
  <si>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</si>
  <si>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</si>
  <si>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</si>
  <si>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</si>
  <si>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</si>
  <si>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</si>
  <si>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</si>
  <si>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</si>
  <si>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</si>
  <si>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</si>
  <si>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</si>
  <si>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</si>
  <si>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</si>
  <si>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</si>
  <si>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</si>
  <si>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</si>
  <si>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</si>
  <si>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</si>
  <si>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</si>
  <si>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</si>
  <si>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</si>
  <si>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</si>
  <si>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</si>
  <si>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</si>
  <si>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</si>
  <si>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</si>
  <si>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</si>
  <si>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</si>
  <si>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</si>
  <si>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</si>
  <si>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</si>
  <si>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</si>
  <si>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</si>
  <si>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</si>
  <si>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</si>
  <si>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</si>
  <si>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</si>
  <si>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</si>
  <si>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</si>
  <si>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</si>
  <si>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</si>
  <si>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</si>
  <si>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</si>
  <si>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</si>
  <si>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</si>
  <si>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</si>
  <si>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</si>
  <si>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</si>
  <si>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</si>
  <si>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</si>
  <si>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</si>
  <si>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</si>
  <si>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</si>
  <si>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</si>
  <si>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</si>
  <si>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</si>
  <si>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</si>
  <si>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</si>
  <si>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</si>
  <si>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</si>
  <si>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</si>
  <si>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</si>
  <si>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</si>
  <si>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</si>
  <si>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</si>
  <si>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</si>
  <si>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</si>
  <si>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</si>
  <si>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</si>
  <si>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</si>
  <si>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</si>
  <si>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</si>
  <si>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</si>
  <si>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</si>
  <si>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</si>
  <si>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</si>
  <si>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</si>
  <si>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</si>
  <si>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</si>
  <si>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</si>
  <si>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</si>
  <si>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</si>
  <si>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</si>
  <si>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</si>
  <si>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</si>
  <si>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</si>
  <si>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</si>
  <si>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</si>
  <si>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</si>
  <si>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</si>
  <si>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</si>
  <si>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</si>
  <si>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</si>
  <si>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</si>
  <si>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</si>
  <si>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</si>
  <si>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</si>
  <si>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</si>
  <si>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</si>
  <si>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</si>
  <si>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</si>
  <si>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</si>
  <si>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</si>
  <si>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</si>
  <si>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</si>
  <si>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</si>
  <si>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</si>
  <si>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</si>
  <si>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</si>
  <si>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</si>
  <si>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</si>
  <si>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</si>
  <si>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</si>
  <si>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</si>
  <si>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</si>
  <si>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</si>
  <si>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</si>
  <si>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</si>
  <si>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</si>
  <si>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</si>
  <si>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</si>
  <si>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</si>
  <si>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</si>
  <si>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</si>
  <si>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</si>
  <si>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</si>
  <si>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</si>
  <si>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</si>
  <si>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</si>
  <si>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</si>
  <si>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</si>
  <si>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</si>
  <si>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</si>
  <si>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</si>
  <si>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</si>
  <si>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</si>
  <si>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</si>
  <si>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</si>
  <si>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</si>
  <si>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</si>
  <si>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</si>
  <si>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</si>
  <si>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</si>
  <si>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</si>
  <si>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</si>
  <si>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</si>
  <si>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</si>
  <si>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</si>
  <si>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</si>
  <si>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</si>
  <si>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</si>
  <si>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</si>
  <si>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</si>
  <si>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</si>
  <si>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</si>
  <si>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</si>
  <si>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</si>
  <si>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</si>
  <si>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</si>
  <si>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</si>
  <si>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</si>
  <si>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</si>
  <si>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</si>
  <si>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</si>
  <si>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</si>
  <si>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</si>
  <si>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</si>
  <si>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</si>
  <si>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</si>
  <si>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</si>
  <si>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</si>
  <si>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</si>
  <si>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</si>
  <si>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</si>
  <si>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</si>
  <si>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</si>
  <si>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</si>
  <si>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</si>
  <si>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</si>
  <si>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</si>
  <si>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</si>
  <si>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</si>
  <si>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</si>
  <si>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</si>
  <si>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</si>
  <si>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</si>
  <si>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</si>
  <si>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</si>
  <si>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</si>
  <si>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</si>
  <si>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</si>
  <si>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</si>
  <si>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</si>
  <si>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</si>
  <si>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</si>
  <si>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</si>
  <si>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</si>
  <si>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</si>
  <si>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</si>
  <si>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</si>
  <si>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</si>
  <si>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</si>
  <si>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</si>
  <si>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</si>
  <si>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</si>
  <si>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</si>
  <si>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</si>
  <si>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</si>
  <si>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</si>
  <si>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</si>
  <si>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</si>
  <si>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</si>
  <si>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</si>
  <si>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</si>
  <si>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</si>
  <si>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</si>
  <si>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</si>
  <si>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</si>
  <si>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</si>
  <si>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</si>
  <si>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</si>
  <si>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</si>
  <si>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</si>
  <si>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</si>
  <si>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</si>
  <si>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</si>
  <si>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</si>
  <si>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</si>
  <si>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</si>
  <si>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</si>
  <si>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</si>
  <si>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</si>
  <si>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</si>
  <si>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</si>
  <si>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</si>
  <si>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</si>
  <si>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</si>
  <si>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</si>
  <si>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</si>
  <si>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</si>
  <si>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</si>
  <si>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</si>
  <si>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</si>
  <si>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</si>
  <si>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</si>
  <si>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</si>
  <si>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</si>
  <si>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</si>
  <si>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</si>
  <si>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</si>
  <si>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</si>
  <si>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</si>
  <si>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</si>
  <si>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</si>
  <si>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</si>
  <si>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</si>
  <si>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</si>
  <si>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</si>
  <si>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</si>
  <si>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</si>
  <si>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</si>
  <si>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</si>
  <si>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</si>
  <si>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</si>
  <si>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</si>
  <si>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</si>
  <si>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</si>
  <si>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</si>
  <si>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</si>
  <si>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</si>
  <si>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</si>
  <si>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</si>
  <si>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</si>
  <si>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</si>
  <si>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</si>
  <si>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</si>
  <si>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</si>
  <si>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</si>
  <si>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</si>
  <si>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</si>
  <si>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</si>
  <si>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</si>
  <si>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</si>
  <si>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</si>
  <si>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</si>
  <si>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</si>
  <si>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</si>
  <si>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</si>
  <si>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</si>
  <si>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</si>
  <si>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</si>
  <si>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</si>
  <si>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</si>
  <si>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</si>
  <si>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</si>
  <si>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</si>
  <si>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</si>
  <si>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</si>
  <si>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</si>
  <si>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</si>
  <si>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</si>
  <si>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</si>
  <si>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</si>
  <si>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</si>
  <si>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</si>
  <si>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</si>
  <si>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</si>
  <si>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</si>
  <si>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</si>
  <si>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</si>
  <si>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</si>
  <si>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</si>
  <si>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</si>
  <si>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</si>
  <si>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</si>
  <si>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</si>
  <si>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</si>
  <si>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</si>
  <si>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</si>
  <si>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</si>
  <si>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</si>
  <si>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</si>
  <si>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</si>
  <si>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</si>
  <si>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</si>
  <si>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</si>
  <si>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</si>
  <si>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</si>
  <si>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</si>
  <si>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</si>
  <si>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</si>
  <si>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</si>
  <si>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</si>
  <si>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</si>
  <si>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</si>
  <si>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</si>
  <si>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</si>
  <si>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</si>
  <si>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</si>
  <si>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</si>
  <si>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</si>
  <si>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</si>
  <si>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</si>
  <si>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</si>
  <si>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</si>
  <si>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</si>
  <si>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</si>
  <si>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</si>
  <si>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</si>
  <si>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</si>
  <si>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</si>
  <si>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</si>
  <si>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</si>
  <si>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</si>
  <si>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</si>
  <si>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</si>
  <si>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</si>
  <si>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</si>
  <si>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</si>
  <si>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</si>
  <si>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</si>
  <si>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</si>
  <si>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</si>
  <si>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</si>
  <si>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</si>
  <si>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</si>
  <si>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</si>
  <si>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</si>
  <si>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</si>
  <si>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</si>
  <si>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</si>
  <si>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</si>
  <si>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</si>
  <si>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</si>
  <si>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</si>
  <si>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</si>
  <si>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</si>
  <si>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</si>
  <si>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</si>
  <si>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</si>
  <si>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</si>
  <si>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</si>
  <si>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</si>
  <si>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</si>
  <si>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</si>
  <si>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</si>
  <si>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</si>
  <si>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</si>
  <si>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</si>
  <si>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</si>
  <si>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</si>
  <si>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</si>
  <si>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</si>
  <si>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</si>
  <si>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</si>
  <si>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</si>
  <si>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</si>
  <si>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</si>
  <si>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</si>
  <si>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</si>
  <si>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</si>
  <si>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</si>
  <si>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</si>
  <si>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</si>
  <si>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</si>
  <si>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</si>
  <si>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</si>
  <si>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</si>
  <si>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</si>
  <si>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</si>
  <si>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</si>
  <si>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</si>
  <si>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</si>
  <si>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</si>
  <si>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</si>
  <si>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</si>
  <si>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</si>
  <si>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</si>
  <si>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</si>
  <si>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</si>
  <si>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</si>
  <si>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</si>
  <si>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</si>
  <si>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</si>
  <si>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</si>
  <si>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</si>
  <si>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</si>
  <si>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</si>
  <si>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</si>
  <si>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</si>
  <si>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</si>
  <si>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</si>
  <si>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</si>
  <si>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</si>
  <si>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</si>
  <si>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</si>
  <si>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</si>
  <si>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</si>
  <si>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</si>
  <si>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</si>
  <si>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</si>
  <si>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</si>
  <si>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</si>
  <si>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</si>
  <si>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</si>
  <si>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</si>
  <si>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</si>
  <si>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</si>
  <si>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</si>
  <si>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</si>
  <si>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</si>
  <si>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</si>
  <si>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</si>
  <si>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</si>
  <si>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</si>
  <si>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</si>
  <si>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</si>
  <si>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</si>
  <si>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</si>
  <si>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</si>
  <si>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</si>
  <si>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</si>
  <si>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</si>
  <si>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</si>
  <si>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</si>
  <si>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</si>
  <si>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</si>
  <si>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</si>
  <si>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</si>
  <si>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</si>
  <si>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</si>
  <si>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</si>
  <si>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</si>
  <si>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</si>
  <si>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</si>
  <si>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</si>
  <si>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</si>
  <si>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</si>
  <si>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</si>
  <si>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</si>
  <si>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</si>
  <si>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</si>
  <si>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</si>
  <si>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</si>
  <si>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</si>
  <si>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</si>
  <si>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</si>
  <si>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</si>
  <si>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</si>
  <si>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</si>
  <si>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</si>
  <si>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</si>
  <si>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</si>
  <si>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</si>
  <si>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</si>
  <si>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</si>
  <si>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</si>
  <si>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</si>
  <si>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</si>
  <si>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</si>
  <si>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</si>
  <si>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</si>
  <si>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</si>
  <si>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</si>
  <si>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</si>
  <si>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</si>
  <si>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</si>
  <si>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</si>
  <si>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</si>
  <si>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</si>
  <si>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</si>
  <si>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</si>
  <si>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</si>
  <si>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</si>
  <si>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</si>
  <si>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</si>
  <si>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</si>
  <si>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</si>
  <si>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</si>
  <si>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</si>
  <si>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</si>
  <si>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</si>
  <si>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</si>
  <si>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</si>
  <si>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</si>
  <si>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</si>
  <si>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</si>
  <si>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</si>
  <si>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</si>
  <si>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</si>
  <si>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</si>
  <si>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</si>
  <si>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</si>
  <si>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</si>
  <si>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</si>
  <si>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</si>
  <si>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</si>
  <si>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</si>
  <si>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</si>
  <si>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</si>
  <si>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</si>
  <si>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</si>
  <si>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</si>
  <si>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</si>
  <si>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</si>
  <si>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</si>
  <si>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</si>
  <si>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</si>
  <si>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</si>
  <si>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</si>
  <si>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</si>
  <si>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</si>
  <si>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</si>
  <si>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</si>
  <si>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</si>
  <si>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</si>
  <si>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</si>
  <si>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</si>
  <si>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</si>
  <si>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</si>
  <si>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</si>
  <si>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</si>
  <si>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</si>
  <si>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</si>
  <si>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</si>
  <si>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</si>
  <si>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</si>
  <si>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</si>
  <si>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</si>
  <si>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</si>
  <si>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</si>
  <si>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</si>
  <si>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</si>
  <si>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</si>
  <si>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</si>
  <si>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</si>
  <si>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</si>
  <si>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</si>
  <si>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</si>
  <si>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</si>
  <si>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</si>
  <si>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</si>
  <si>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</si>
  <si>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</si>
  <si>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</si>
  <si>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</si>
  <si>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</si>
  <si>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</si>
  <si>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</si>
  <si>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</si>
  <si>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</si>
  <si>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</si>
  <si>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</si>
  <si>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</si>
  <si>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</si>
  <si>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</si>
  <si>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</si>
  <si>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</si>
  <si>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</si>
  <si>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</si>
  <si>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</si>
  <si>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</si>
  <si>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</si>
  <si>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</si>
  <si>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</si>
  <si>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</si>
  <si>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</si>
  <si>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</si>
  <si>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</si>
  <si>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</si>
  <si>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</si>
  <si>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</si>
  <si>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</si>
  <si>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</si>
  <si>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</si>
  <si>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</si>
  <si>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</si>
  <si>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</si>
  <si>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</si>
  <si>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</si>
  <si>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</si>
  <si>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</si>
  <si>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</si>
  <si>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</si>
  <si>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</si>
  <si>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</si>
  <si>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</si>
  <si>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</si>
  <si>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</si>
  <si>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</si>
  <si>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</si>
  <si>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</si>
  <si>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</si>
  <si>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</si>
  <si>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</si>
  <si>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</si>
  <si>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</si>
  <si>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</si>
  <si>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</si>
  <si>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</si>
  <si>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</si>
  <si>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</si>
  <si>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</si>
  <si>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</si>
  <si>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</si>
  <si>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</si>
  <si>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</si>
  <si>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</si>
  <si>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</si>
  <si>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</si>
  <si>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</si>
  <si>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</si>
  <si>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</si>
  <si>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</si>
  <si>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</si>
  <si>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</si>
  <si>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</si>
  <si>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</si>
  <si>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</si>
  <si>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</si>
  <si>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</si>
  <si>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</si>
  <si>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</si>
  <si>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</si>
  <si>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</si>
  <si>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</si>
  <si>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</si>
  <si>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</si>
  <si>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</si>
  <si>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</si>
  <si>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</si>
  <si>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</si>
  <si>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</si>
  <si>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</si>
  <si>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</si>
  <si>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</si>
  <si>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</si>
  <si>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</si>
  <si>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</si>
  <si>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</si>
  <si>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</si>
  <si>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</si>
  <si>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</si>
  <si>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</si>
  <si>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</si>
  <si>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</si>
  <si>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</si>
  <si>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</si>
  <si>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</si>
  <si>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</si>
  <si>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</si>
  <si>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</si>
  <si>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</si>
  <si>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</si>
  <si>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</si>
  <si>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</si>
  <si>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</si>
  <si>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</si>
  <si>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</si>
  <si>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</si>
  <si>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</si>
  <si>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</si>
  <si>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</si>
  <si>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</si>
  <si>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</si>
  <si>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</si>
  <si>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</si>
  <si>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</si>
  <si>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</si>
  <si>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</si>
  <si>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</si>
  <si>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</si>
  <si>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</si>
  <si>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</si>
  <si>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</si>
  <si>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</si>
  <si>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</si>
  <si>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</si>
  <si>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</si>
  <si>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</si>
  <si>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</si>
  <si>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</si>
  <si>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</si>
  <si>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</si>
  <si>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</si>
  <si>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</si>
  <si>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</si>
  <si>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</si>
  <si>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</si>
  <si>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</si>
  <si>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</si>
  <si>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</si>
  <si>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</si>
  <si>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</si>
  <si>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</si>
  <si>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</si>
  <si>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</si>
  <si>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</si>
  <si>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</si>
  <si>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</si>
  <si>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</si>
  <si>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</si>
  <si>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</si>
  <si>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</si>
  <si>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</si>
  <si>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</si>
  <si>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</si>
  <si>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</si>
  <si>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</si>
  <si>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</si>
  <si>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</si>
  <si>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</si>
  <si>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</si>
  <si>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</si>
  <si>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</si>
  <si>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</si>
  <si>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</si>
  <si>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</si>
  <si>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</si>
  <si>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</si>
  <si>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</si>
  <si>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</si>
  <si>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</si>
  <si>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</si>
  <si>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</si>
  <si>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</si>
  <si>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</si>
  <si>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</si>
  <si>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</si>
  <si>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</si>
  <si>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</si>
  <si>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</si>
  <si>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</si>
  <si>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</si>
  <si>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</si>
  <si>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</si>
  <si>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</si>
  <si>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</si>
  <si>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</si>
  <si>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</si>
  <si>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</si>
  <si>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</si>
  <si>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</si>
  <si>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</si>
  <si>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</si>
  <si>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</si>
  <si>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</si>
  <si>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</si>
  <si>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</si>
  <si>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</si>
  <si>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</si>
  <si>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</si>
  <si>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</si>
  <si>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</si>
  <si>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</si>
  <si>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</si>
  <si>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</si>
  <si>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</si>
  <si>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</si>
  <si>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</si>
  <si>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</si>
  <si>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</si>
  <si>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</si>
  <si>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</si>
  <si>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</si>
  <si>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</si>
  <si>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</si>
  <si>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</si>
  <si>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</si>
  <si>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</si>
  <si>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</si>
  <si>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</si>
  <si>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</si>
  <si>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</si>
  <si>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</si>
  <si>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</si>
  <si>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</si>
  <si>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</si>
  <si>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</si>
  <si>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</si>
  <si>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</si>
  <si>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</si>
  <si>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</si>
  <si>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</si>
  <si>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</si>
  <si>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</si>
  <si>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</si>
  <si>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</si>
  <si>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</si>
  <si>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</si>
  <si>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</si>
  <si>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</si>
  <si>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</si>
  <si>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</si>
  <si>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</si>
  <si>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</si>
  <si>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</si>
  <si>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</si>
  <si>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</si>
  <si>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</si>
  <si>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</si>
  <si>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</si>
  <si>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</si>
  <si>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</si>
  <si>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</si>
  <si>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</si>
  <si>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</si>
  <si>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</si>
  <si>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</si>
  <si>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</si>
  <si>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</si>
  <si>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</si>
  <si>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</si>
  <si>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</si>
  <si>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</si>
  <si>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</si>
  <si>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</si>
  <si>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</si>
  <si>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</si>
  <si>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</si>
  <si>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</si>
  <si>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</si>
  <si>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</si>
  <si>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</si>
  <si>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</si>
  <si>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</si>
  <si>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</si>
  <si>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</si>
  <si>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</si>
  <si>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</si>
  <si>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</si>
  <si>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</si>
  <si>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</si>
  <si>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</si>
  <si>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</si>
  <si>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</si>
  <si>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</si>
  <si>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</si>
  <si>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</si>
  <si>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</si>
  <si>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</si>
  <si>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</si>
  <si>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</si>
  <si>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</si>
  <si>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</si>
  <si>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</si>
  <si>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</si>
  <si>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</si>
  <si>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</si>
  <si>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</si>
  <si>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</si>
  <si>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</si>
  <si>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</si>
  <si>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</si>
  <si>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</si>
  <si>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</si>
  <si>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</si>
  <si>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</si>
  <si>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</si>
  <si>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</si>
  <si>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</si>
  <si>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</si>
  <si>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</si>
  <si>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</si>
  <si>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</si>
  <si>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</si>
  <si>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</si>
  <si>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</si>
  <si>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</si>
  <si>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</si>
  <si>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</si>
  <si>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</si>
  <si>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</si>
  <si>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</si>
  <si>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</si>
  <si>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</si>
  <si>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</si>
  <si>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</si>
  <si>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</si>
  <si>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</si>
  <si>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</si>
  <si>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</si>
  <si>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</si>
  <si>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</si>
  <si>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</si>
  <si>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</si>
  <si>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</si>
  <si>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</si>
  <si>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</si>
  <si>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</si>
  <si>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</si>
  <si>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</si>
  <si>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</si>
  <si>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</si>
  <si>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</si>
  <si>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</si>
  <si>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</si>
  <si>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</si>
  <si>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</si>
  <si>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</si>
  <si>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</si>
  <si>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</si>
  <si>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</si>
  <si>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</si>
  <si>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</si>
  <si>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</si>
  <si>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</si>
  <si>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</si>
  <si>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</si>
  <si>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</si>
  <si>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</si>
  <si>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</si>
  <si>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</si>
  <si>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</si>
  <si>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</si>
  <si>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</si>
  <si>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</si>
  <si>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</si>
  <si>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</si>
  <si>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</si>
  <si>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</si>
  <si>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</si>
  <si>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</si>
  <si>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</si>
  <si>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</si>
  <si>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</si>
  <si>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</si>
  <si>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</si>
  <si>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</si>
  <si>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</si>
  <si>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</si>
  <si>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</si>
  <si>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</si>
  <si>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</si>
  <si>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</si>
  <si>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</si>
  <si>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</si>
  <si>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</si>
  <si>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</si>
  <si>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</si>
  <si>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</si>
  <si>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</si>
  <si>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</si>
  <si>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</si>
  <si>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</si>
  <si>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</si>
  <si>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</si>
  <si>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</si>
  <si>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</si>
  <si>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</si>
  <si>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</si>
  <si>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</si>
  <si>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</si>
  <si>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</si>
  <si>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</si>
  <si>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</si>
  <si>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</si>
  <si>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</si>
  <si>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</si>
  <si>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</si>
  <si>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</si>
  <si>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</si>
  <si>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</si>
  <si>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</si>
  <si>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</si>
  <si>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</si>
  <si>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</si>
  <si>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</si>
  <si>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</si>
  <si>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</si>
  <si>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</si>
  <si>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</si>
  <si>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</si>
  <si>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</si>
  <si>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</si>
  <si>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</si>
  <si>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</si>
  <si>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</si>
  <si>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</si>
  <si>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</si>
  <si>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</si>
  <si>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</si>
  <si>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</si>
  <si>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</si>
  <si>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</si>
  <si>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</si>
  <si>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</si>
  <si>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</si>
  <si>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</si>
  <si>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</si>
  <si>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</si>
  <si>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</si>
  <si>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</si>
  <si>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</si>
  <si>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</si>
  <si>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</si>
  <si>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</si>
  <si>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</si>
  <si>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</si>
  <si>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</si>
  <si>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</si>
  <si>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</si>
  <si>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</si>
  <si>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</si>
  <si>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</si>
  <si>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</si>
  <si>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</si>
  <si>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</si>
  <si>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</si>
  <si>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</si>
  <si>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</si>
  <si>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</si>
  <si>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</si>
  <si>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</si>
  <si>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</si>
  <si>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</si>
  <si>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</si>
  <si>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</si>
  <si>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</si>
  <si>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</si>
  <si>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</si>
  <si>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</si>
  <si>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</si>
  <si>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</si>
  <si>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</si>
  <si>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</si>
  <si>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</si>
  <si>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</si>
  <si>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</si>
  <si>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</si>
  <si>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</si>
  <si>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</si>
  <si>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</si>
  <si>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</si>
  <si>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</si>
  <si>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</si>
  <si>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</si>
  <si>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</si>
  <si>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</si>
  <si>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</si>
  <si>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</si>
  <si>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</si>
  <si>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</si>
  <si>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</si>
  <si>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</si>
  <si>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</si>
  <si>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</si>
  <si>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</si>
  <si>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</si>
  <si>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</si>
  <si>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</si>
  <si>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</si>
  <si>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</si>
  <si>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</si>
  <si>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</si>
  <si>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</si>
  <si>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</si>
  <si>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</si>
  <si>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</si>
  <si>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</si>
  <si>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</si>
  <si>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</si>
  <si>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</si>
  <si>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</si>
  <si>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</si>
  <si>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</si>
  <si>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</si>
  <si>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</si>
  <si>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</si>
  <si>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</si>
  <si>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</si>
  <si>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</si>
  <si>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</si>
  <si>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</si>
  <si>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</si>
  <si>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</si>
  <si>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</si>
  <si>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</si>
  <si>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</si>
  <si>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</si>
  <si>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</si>
  <si>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</si>
  <si>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</si>
  <si>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</si>
  <si>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</si>
  <si>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</si>
  <si>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</si>
  <si>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</si>
  <si>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</si>
  <si>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</si>
  <si>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</si>
  <si>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</si>
  <si>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</si>
  <si>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</si>
  <si>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</si>
  <si>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</si>
  <si>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</si>
  <si>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</si>
  <si>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</si>
  <si>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</si>
  <si>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</si>
  <si>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</si>
  <si>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</si>
  <si>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</si>
  <si>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</si>
  <si>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</si>
  <si>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</si>
  <si>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</si>
  <si>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</si>
  <si>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</si>
  <si>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</si>
  <si>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</si>
  <si>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</si>
  <si>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</si>
  <si>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</si>
  <si>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</si>
  <si>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</si>
  <si>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</si>
  <si>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</si>
  <si>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</si>
  <si>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</si>
  <si>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</si>
  <si>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</si>
  <si>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</si>
  <si>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</si>
  <si>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</si>
  <si>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</si>
  <si>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</si>
  <si>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</si>
  <si>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</si>
  <si>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</si>
  <si>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</si>
  <si>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</si>
  <si>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</si>
  <si>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</si>
  <si>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</si>
  <si>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</si>
  <si>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</si>
  <si>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</si>
  <si>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</si>
  <si>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</si>
  <si>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</si>
  <si>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</si>
  <si>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</si>
  <si>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</si>
  <si>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</si>
  <si>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</si>
  <si>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</si>
  <si>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</si>
  <si>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</si>
  <si>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</si>
  <si>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</si>
  <si>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</si>
  <si>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</si>
  <si>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</si>
  <si>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</si>
  <si>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</si>
  <si>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</si>
  <si>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</si>
  <si>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</si>
  <si>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</si>
  <si>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</si>
  <si>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</si>
  <si>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</si>
  <si>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</si>
  <si>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</si>
  <si>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</si>
  <si>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</si>
  <si>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</si>
  <si>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</si>
  <si>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</si>
  <si>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</si>
  <si>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</si>
  <si>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</si>
  <si>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</si>
  <si>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</si>
  <si>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</si>
  <si>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</si>
  <si>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</si>
  <si>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</si>
  <si>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</si>
  <si>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</si>
  <si>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</si>
  <si>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</si>
  <si>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</si>
  <si>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</si>
  <si>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</si>
  <si>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</si>
  <si>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</si>
  <si>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</si>
  <si>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</si>
  <si>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</si>
  <si>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</si>
  <si>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</si>
  <si>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</si>
  <si>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</si>
  <si>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</si>
  <si>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</si>
  <si>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</si>
  <si>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</si>
  <si>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</si>
  <si>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</si>
  <si>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</si>
  <si>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</si>
  <si>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</si>
  <si>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</si>
  <si>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</si>
  <si>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</si>
  <si>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</si>
  <si>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</si>
  <si>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</si>
  <si>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</si>
  <si>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</si>
  <si>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</si>
  <si>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</si>
  <si>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</si>
  <si>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</si>
  <si>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</si>
  <si>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</si>
  <si>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</si>
  <si>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</si>
  <si>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</si>
  <si>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</si>
  <si>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</si>
  <si>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</si>
  <si>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</si>
  <si>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</si>
  <si>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</si>
  <si>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</si>
  <si>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</si>
  <si>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</si>
  <si>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</si>
  <si>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</si>
  <si>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</si>
  <si>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</si>
  <si>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</si>
  <si>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</si>
  <si>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</si>
  <si>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</si>
  <si>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</si>
  <si>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</si>
  <si>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</si>
  <si>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</si>
  <si>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</si>
  <si>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</si>
  <si>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</si>
  <si>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</si>
  <si>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</si>
  <si>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</si>
  <si>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</si>
  <si>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</si>
  <si>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</si>
  <si>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</si>
  <si>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</si>
  <si>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</si>
  <si>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</si>
  <si>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</si>
  <si>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</si>
  <si>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</si>
  <si>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</si>
  <si>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</si>
  <si>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</si>
  <si>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</si>
  <si>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</si>
  <si>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</si>
  <si>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</si>
  <si>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</si>
  <si>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</si>
  <si>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</si>
  <si>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</si>
  <si>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</si>
  <si>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</si>
  <si>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</si>
  <si>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</si>
  <si>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</si>
  <si>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</si>
  <si>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</si>
  <si>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</si>
  <si>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</si>
  <si>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</si>
  <si>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</si>
  <si>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</si>
  <si>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</si>
  <si>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</si>
  <si>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</si>
  <si>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</si>
  <si>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</si>
  <si>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</si>
  <si>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</si>
  <si>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</si>
  <si>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</si>
  <si>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</si>
  <si>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</si>
  <si>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</si>
  <si>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</si>
  <si>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</si>
  <si>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</si>
  <si>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</si>
  <si>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</si>
  <si>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</si>
  <si>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</si>
  <si>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</si>
  <si>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</si>
  <si>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</si>
  <si>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</si>
  <si>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</si>
  <si>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</si>
  <si>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</si>
  <si>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</si>
  <si>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</si>
  <si>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</si>
  <si>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</si>
  <si>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</si>
  <si>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</si>
  <si>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</si>
  <si>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</si>
  <si>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</si>
  <si>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</si>
  <si>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</si>
  <si>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</si>
  <si>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</si>
  <si>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</si>
  <si>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</si>
  <si>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</si>
  <si>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</si>
  <si>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</si>
  <si>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</si>
  <si>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</si>
  <si>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</si>
  <si>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</si>
  <si>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</si>
  <si>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</si>
  <si>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</si>
  <si>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</si>
  <si>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</si>
  <si>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</si>
  <si>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</si>
  <si>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</si>
  <si>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</si>
  <si>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</si>
  <si>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</si>
  <si>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</si>
  <si>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</si>
  <si>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</si>
  <si>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</si>
  <si>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</si>
  <si>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</si>
  <si>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</si>
  <si>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</si>
  <si>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</si>
  <si>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</si>
  <si>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</si>
  <si>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</si>
  <si>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</si>
  <si>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</si>
  <si>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</si>
  <si>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</si>
  <si>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</si>
  <si>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</si>
  <si>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</si>
  <si>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</si>
  <si>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</si>
  <si>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</si>
  <si>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</si>
  <si>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</si>
  <si>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</si>
  <si>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</si>
  <si>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</si>
  <si>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</si>
  <si>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</si>
  <si>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</si>
  <si>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</si>
  <si>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</si>
  <si>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</si>
  <si>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</si>
  <si>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</si>
  <si>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</si>
  <si>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</si>
  <si>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</si>
  <si>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</si>
  <si>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</si>
  <si>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</si>
  <si>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</si>
  <si>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</si>
  <si>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</si>
  <si>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</si>
  <si>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</si>
  <si>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</si>
  <si>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</si>
  <si>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</si>
  <si>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</si>
  <si>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</si>
  <si>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</si>
  <si>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</si>
  <si>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</si>
  <si>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</si>
  <si>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</si>
  <si>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</si>
  <si>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</si>
  <si>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</si>
  <si>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</si>
  <si>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</si>
  <si>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</si>
  <si>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</si>
  <si>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</si>
  <si>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</si>
  <si>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</si>
  <si>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</si>
  <si>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</si>
  <si>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</si>
  <si>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</si>
  <si>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</si>
  <si>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</si>
  <si>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</si>
  <si>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</si>
  <si>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</si>
  <si>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</si>
  <si>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</si>
  <si>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</si>
  <si>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</si>
  <si>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</si>
  <si>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</si>
  <si>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</si>
  <si>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</si>
  <si>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</si>
  <si>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</si>
  <si>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</si>
  <si>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</si>
  <si>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</si>
  <si>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</si>
  <si>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</si>
  <si>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</si>
  <si>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</si>
  <si>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</si>
  <si>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</si>
  <si>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</si>
  <si>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</si>
  <si>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</si>
  <si>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</si>
  <si>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</si>
  <si>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</si>
  <si>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</si>
  <si>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</si>
  <si>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</si>
  <si>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</si>
  <si>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</si>
  <si>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</si>
  <si>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</si>
  <si>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</si>
  <si>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</si>
  <si>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</si>
  <si>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</si>
  <si>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</si>
  <si>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</si>
  <si>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</si>
  <si>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</si>
  <si>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</si>
  <si>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</si>
  <si>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</si>
  <si>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</si>
  <si>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</si>
  <si>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</si>
  <si>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</si>
  <si>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</si>
  <si>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</si>
  <si>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</si>
  <si>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</si>
  <si>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</si>
  <si>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</si>
  <si>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</si>
  <si>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</si>
  <si>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</si>
  <si>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</si>
  <si>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</si>
  <si>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</si>
  <si>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</si>
  <si>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</si>
  <si>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</si>
  <si>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</si>
  <si>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</si>
  <si>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</si>
  <si>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</si>
  <si>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</si>
  <si>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</si>
  <si>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</si>
  <si>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</si>
  <si>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</si>
  <si>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</si>
  <si>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</si>
  <si>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</si>
  <si>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</si>
  <si>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</si>
  <si>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</si>
  <si>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</si>
  <si>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</si>
  <si>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</si>
  <si>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</si>
  <si>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</si>
  <si>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</si>
  <si>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</si>
  <si>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</si>
  <si>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</si>
  <si>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</si>
  <si>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</si>
  <si>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</si>
  <si>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</si>
  <si>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</si>
  <si>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</si>
  <si>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</si>
  <si>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</si>
  <si>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</si>
  <si>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</si>
  <si>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</si>
  <si>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</si>
  <si>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</si>
  <si>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</si>
  <si>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</si>
  <si>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</si>
  <si>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</si>
  <si>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</si>
  <si>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</si>
  <si>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</si>
  <si>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</si>
  <si>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</si>
  <si>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</si>
  <si>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</si>
  <si>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</si>
  <si>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</si>
  <si>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</si>
  <si>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</si>
  <si>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</si>
  <si>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</si>
  <si>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</si>
  <si>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</si>
  <si>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</si>
  <si>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</si>
  <si>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</si>
  <si>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</si>
  <si>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</si>
  <si>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</si>
  <si>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</si>
  <si>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</si>
  <si>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</si>
  <si>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</si>
  <si>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</si>
  <si>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</si>
  <si>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</si>
  <si>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</si>
  <si>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</si>
  <si>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</si>
  <si>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</si>
  <si>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</si>
  <si>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</si>
  <si>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</si>
  <si>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</si>
  <si>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</si>
  <si>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</si>
  <si>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</si>
  <si>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</si>
  <si>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</si>
  <si>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</si>
  <si>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</si>
  <si>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</si>
  <si>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</si>
  <si>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</si>
  <si>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</si>
  <si>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</si>
  <si>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</si>
  <si>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</si>
  <si>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</si>
  <si>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</si>
  <si>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</si>
  <si>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</si>
  <si>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</si>
  <si>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</si>
  <si>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</si>
  <si>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</si>
  <si>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</si>
  <si>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</si>
  <si>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</si>
  <si>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</si>
  <si>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</si>
  <si>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</si>
  <si>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</si>
  <si>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</si>
  <si>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</si>
  <si>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</si>
  <si>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</si>
  <si>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</si>
  <si>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</si>
  <si>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</si>
  <si>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</si>
  <si>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</si>
  <si>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</si>
  <si>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</si>
  <si>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</si>
  <si>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</si>
  <si>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</si>
  <si>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</si>
  <si>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</si>
  <si>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</si>
  <si>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</si>
  <si>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</si>
  <si>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</si>
  <si>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</si>
  <si>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</si>
  <si>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</si>
  <si>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</si>
  <si>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</si>
  <si>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</si>
  <si>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</si>
  <si>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</si>
  <si>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</si>
  <si>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</si>
  <si>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</si>
  <si>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</si>
  <si>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</si>
  <si>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</si>
  <si>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</si>
  <si>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</si>
  <si>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</si>
  <si>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</si>
  <si>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</si>
  <si>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</si>
  <si>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</si>
  <si>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</si>
  <si>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</si>
  <si>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</si>
  <si>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</si>
  <si>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</si>
  <si>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</si>
  <si>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</si>
  <si>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</si>
  <si>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</si>
  <si>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</si>
  <si>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</si>
  <si>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</si>
  <si>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</si>
  <si>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</si>
  <si>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</si>
  <si>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</si>
  <si>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</si>
  <si>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</si>
  <si>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</si>
  <si>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</si>
  <si>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</si>
  <si>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</si>
  <si>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</si>
  <si>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</si>
  <si>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</si>
  <si>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</si>
  <si>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</si>
  <si>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</si>
  <si>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</si>
  <si>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</si>
  <si>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</si>
  <si>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</si>
  <si>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</si>
  <si>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</si>
  <si>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</si>
  <si>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</si>
  <si>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</si>
  <si>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</si>
  <si>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</si>
  <si>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</si>
  <si>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</si>
  <si>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</si>
  <si>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</si>
  <si>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</si>
  <si>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</si>
  <si>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</si>
  <si>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</si>
  <si>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</si>
  <si>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</si>
  <si>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</si>
  <si>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</si>
  <si>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</si>
  <si>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</si>
  <si>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</si>
  <si>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</si>
  <si>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</si>
  <si>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</si>
  <si>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</si>
  <si>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</si>
  <si>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</si>
  <si>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</si>
  <si>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</si>
  <si>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</si>
  <si>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</si>
  <si>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</si>
  <si>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</si>
  <si>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</si>
  <si>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</si>
  <si>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</si>
  <si>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</si>
  <si>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</si>
  <si>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</si>
  <si>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</si>
  <si>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</si>
  <si>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</si>
  <si>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</si>
  <si>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</si>
  <si>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</si>
  <si>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</si>
  <si>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</si>
  <si>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</si>
  <si>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</si>
  <si>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</si>
  <si>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</si>
  <si>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</si>
  <si>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</si>
  <si>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</si>
  <si>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</si>
  <si>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</si>
  <si>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</si>
  <si>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</si>
  <si>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</si>
  <si>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</si>
  <si>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</si>
  <si>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</si>
  <si>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</si>
  <si>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</si>
  <si>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</si>
  <si>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</si>
  <si>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</si>
  <si>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</si>
  <si>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</si>
  <si>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</si>
  <si>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</si>
  <si>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</si>
  <si>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</si>
  <si>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</si>
  <si>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</si>
  <si>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</si>
  <si>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</si>
  <si>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</si>
  <si>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</si>
  <si>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</si>
  <si>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</si>
  <si>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</si>
  <si>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</si>
  <si>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</si>
  <si>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</si>
  <si>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</si>
  <si>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</si>
  <si>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</si>
  <si>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</si>
  <si>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</si>
  <si>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</si>
  <si>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</si>
  <si>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</si>
  <si>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</si>
  <si>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</si>
  <si>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</si>
  <si>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</si>
  <si>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</si>
  <si>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</si>
  <si>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</si>
  <si>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</si>
  <si>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</si>
  <si>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</si>
  <si>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</si>
  <si>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</si>
  <si>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</si>
  <si>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</si>
  <si>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</si>
  <si>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</si>
  <si>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</si>
  <si>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</si>
  <si>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</si>
  <si>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</si>
  <si>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</si>
  <si>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</si>
  <si>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</si>
  <si>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</si>
  <si>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</si>
  <si>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</si>
  <si>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</si>
  <si>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</si>
  <si>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</si>
  <si>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</si>
  <si>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</si>
  <si>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</si>
  <si>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</si>
  <si>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</si>
  <si>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</si>
  <si>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</si>
  <si>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</si>
  <si>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</si>
  <si>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</si>
  <si>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</si>
  <si>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</si>
  <si>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</si>
  <si>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</si>
  <si>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</si>
  <si>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</si>
  <si>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</si>
  <si>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</si>
  <si>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</si>
  <si>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</si>
  <si>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</si>
  <si>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</si>
  <si>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</si>
  <si>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</si>
  <si>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</si>
  <si>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</si>
  <si>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</si>
  <si>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</si>
  <si>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</si>
  <si>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</si>
  <si>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</si>
  <si>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</si>
  <si>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</si>
  <si>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</si>
  <si>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</si>
  <si>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</si>
  <si>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</si>
  <si>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</si>
  <si>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</si>
  <si>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</si>
  <si>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</si>
  <si>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</si>
  <si>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</si>
  <si>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</si>
  <si>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</si>
  <si>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</si>
  <si>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</si>
  <si>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</si>
  <si>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</si>
  <si>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</si>
  <si>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</si>
  <si>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</si>
  <si>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</si>
  <si>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</si>
  <si>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</si>
  <si>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</si>
  <si>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</si>
  <si>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</si>
  <si>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</si>
  <si>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</si>
  <si>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</si>
  <si>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</si>
  <si>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</si>
  <si>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</si>
  <si>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</si>
  <si>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</si>
  <si>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</si>
  <si>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</si>
  <si>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</si>
  <si>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</si>
  <si>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</si>
  <si>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</si>
  <si>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</si>
  <si>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</si>
  <si>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</si>
  <si>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</si>
  <si>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</si>
  <si>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</si>
  <si>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</si>
  <si>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</si>
  <si>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</si>
  <si>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</si>
  <si>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</si>
  <si>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</si>
  <si>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</si>
  <si>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</si>
  <si>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</si>
  <si>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</si>
  <si>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</si>
  <si>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</si>
  <si>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</si>
  <si>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</si>
  <si>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</si>
  <si>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</si>
  <si>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</si>
  <si>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</si>
  <si>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</si>
  <si>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</si>
  <si>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</si>
  <si>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</si>
  <si>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</si>
  <si>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</si>
  <si>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</si>
  <si>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</si>
  <si>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</si>
  <si>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</si>
  <si>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</si>
  <si>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</si>
  <si>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</si>
  <si>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</si>
  <si>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</si>
  <si>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</si>
  <si>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</si>
  <si>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</si>
  <si>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</si>
  <si>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</si>
  <si>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</si>
  <si>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</si>
  <si>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</si>
  <si>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</si>
  <si>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</si>
  <si>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</si>
  <si>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</si>
  <si>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</si>
  <si>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</si>
  <si>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</si>
  <si>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</si>
  <si>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</si>
  <si>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</si>
  <si>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</si>
  <si>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</si>
  <si>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</si>
  <si>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</si>
  <si>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</si>
  <si>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</si>
  <si>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</si>
  <si>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</si>
  <si>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</si>
  <si>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</si>
  <si>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</si>
  <si>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</si>
  <si>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</si>
  <si>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</si>
  <si>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</si>
  <si>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</si>
  <si>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</si>
  <si>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</si>
  <si>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</si>
  <si>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</si>
  <si>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</si>
  <si>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</si>
  <si>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</si>
  <si>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</si>
  <si>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</si>
  <si>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</si>
  <si>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</si>
  <si>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</si>
  <si>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</si>
  <si>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</si>
  <si>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</si>
  <si>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</si>
  <si>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</si>
  <si>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</si>
  <si>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</si>
  <si>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</si>
  <si>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</si>
  <si>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</si>
  <si>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</si>
  <si>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</si>
  <si>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</si>
  <si>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</si>
  <si>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</si>
  <si>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</si>
  <si>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</si>
  <si>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</si>
  <si>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</si>
  <si>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</si>
  <si>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</si>
  <si>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</si>
  <si>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</si>
  <si>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</si>
  <si>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</si>
  <si>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</si>
  <si>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</si>
  <si>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</si>
  <si>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</si>
  <si>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</si>
  <si>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</si>
  <si>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</si>
  <si>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</si>
  <si>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</si>
  <si>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</si>
  <si>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</si>
  <si>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</si>
  <si>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</si>
  <si>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</si>
  <si>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</si>
  <si>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</si>
  <si>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</si>
  <si>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</si>
  <si>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</si>
  <si>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</si>
  <si>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</si>
  <si>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</si>
  <si>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</si>
  <si>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</si>
  <si>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</si>
  <si>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</si>
  <si>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</si>
  <si>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</si>
  <si>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</si>
  <si>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</si>
  <si>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</si>
  <si>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</si>
  <si>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</si>
  <si>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</si>
  <si>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</si>
  <si>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</si>
  <si>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</si>
  <si>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</si>
  <si>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</si>
  <si>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</si>
  <si>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</si>
  <si>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</si>
  <si>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</si>
  <si>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</si>
  <si>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</si>
  <si>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</si>
  <si>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</si>
  <si>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</si>
  <si>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</si>
  <si>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</si>
  <si>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</si>
  <si>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</si>
  <si>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</si>
  <si>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</si>
  <si>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</si>
  <si>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</si>
  <si>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</si>
  <si>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</si>
  <si>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</si>
  <si>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</si>
  <si>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</si>
  <si>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</si>
  <si>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</si>
  <si>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</si>
  <si>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</si>
  <si>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</si>
  <si>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</si>
  <si>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</si>
  <si>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</si>
  <si>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</si>
  <si>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</si>
  <si>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</si>
  <si>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</si>
  <si>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</si>
  <si>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</si>
  <si>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</si>
  <si>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</si>
  <si>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</si>
  <si>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</si>
  <si>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</si>
  <si>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</si>
  <si>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</si>
  <si>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</si>
  <si>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</si>
  <si>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</si>
  <si>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</si>
  <si>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</si>
  <si>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</si>
  <si>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</si>
  <si>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</si>
  <si>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</si>
  <si>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</si>
  <si>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</si>
  <si>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</si>
  <si>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</si>
  <si>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</si>
  <si>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</si>
  <si>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</si>
  <si>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</si>
  <si>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</si>
  <si>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</si>
  <si>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</si>
  <si>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</si>
  <si>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</si>
  <si>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</si>
  <si>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</si>
  <si>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</si>
  <si>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</si>
  <si>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</si>
  <si>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</si>
  <si>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</si>
  <si>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</si>
  <si>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</si>
  <si>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</si>
  <si>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</si>
  <si>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</si>
  <si>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</si>
  <si>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</si>
  <si>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</si>
  <si>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</si>
  <si>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</si>
  <si>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</si>
  <si>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</si>
  <si>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</si>
  <si>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</si>
  <si>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</si>
  <si>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</si>
  <si>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</si>
  <si>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</si>
  <si>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</si>
  <si>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</si>
  <si>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</si>
  <si>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</si>
  <si>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</si>
  <si>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</si>
  <si>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</si>
  <si>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</si>
  <si>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</si>
  <si>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</si>
  <si>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</si>
  <si>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</si>
  <si>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</si>
  <si>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</si>
  <si>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</si>
  <si>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</si>
  <si>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</si>
  <si>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</si>
  <si>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</si>
  <si>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</si>
  <si>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</si>
  <si>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</si>
  <si>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</si>
  <si>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</si>
  <si>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</si>
  <si>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</si>
  <si>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</si>
  <si>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</si>
  <si>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</si>
  <si>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</si>
  <si>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</si>
  <si>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</si>
  <si>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</si>
  <si>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</si>
  <si>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</si>
  <si>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</si>
  <si>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</si>
  <si>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</si>
  <si>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</si>
  <si>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</si>
  <si>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</si>
  <si>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</si>
  <si>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</si>
  <si>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</si>
  <si>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</si>
  <si>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</si>
  <si>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</si>
  <si>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</si>
  <si>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</si>
  <si>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</si>
  <si>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</si>
  <si>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</si>
  <si>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</si>
  <si>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</si>
  <si>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</si>
  <si>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</si>
  <si>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</si>
  <si>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</si>
  <si>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</si>
  <si>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</si>
  <si>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</si>
  <si>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</si>
  <si>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</si>
  <si>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</si>
  <si>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</si>
  <si>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</si>
  <si>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</si>
  <si>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</si>
  <si>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</si>
  <si>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</si>
  <si>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</si>
  <si>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</si>
  <si>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</si>
  <si>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</si>
  <si>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</si>
  <si>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</si>
  <si>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</si>
  <si>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</si>
  <si>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</si>
  <si>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</si>
  <si>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</si>
  <si>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</si>
  <si>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</si>
  <si>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</si>
  <si>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</si>
  <si>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</si>
  <si>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</si>
  <si>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</si>
  <si>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</si>
  <si>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</si>
  <si>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</si>
  <si>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</si>
  <si>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</si>
  <si>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</si>
  <si>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</si>
  <si>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</si>
  <si>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</si>
  <si>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</si>
  <si>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</si>
  <si>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</si>
  <si>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</si>
  <si>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</si>
  <si>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</si>
  <si>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</si>
  <si>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</si>
  <si>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</si>
  <si>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</si>
  <si>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</si>
  <si>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</si>
  <si>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</si>
  <si>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</si>
  <si>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</si>
  <si>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</si>
  <si>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</si>
  <si>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</si>
  <si>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</si>
  <si>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</si>
  <si>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</si>
  <si>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</si>
  <si>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</si>
  <si>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</si>
  <si>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</si>
  <si>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</si>
  <si>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</si>
  <si>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</si>
  <si>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</si>
  <si>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</si>
  <si>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</si>
  <si>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</si>
  <si>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</si>
  <si>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</si>
  <si>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</si>
  <si>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</si>
  <si>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</si>
  <si>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</si>
  <si>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</si>
  <si>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</si>
  <si>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</si>
  <si>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</si>
  <si>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</si>
  <si>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</si>
  <si>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</si>
  <si>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</si>
  <si>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</si>
  <si>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</si>
  <si>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</si>
  <si>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</si>
  <si>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</si>
  <si>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</si>
  <si>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</si>
  <si>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</si>
  <si>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</si>
  <si>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</si>
  <si>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</si>
  <si>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</si>
  <si>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</si>
  <si>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</si>
  <si>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</si>
  <si>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</si>
  <si>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</si>
  <si>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</si>
  <si>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</si>
  <si>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</si>
  <si>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</si>
  <si>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</si>
  <si>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</si>
  <si>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</si>
  <si>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</si>
  <si>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</si>
  <si>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</si>
  <si>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</si>
  <si>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</si>
  <si>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</si>
  <si>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</si>
  <si>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</si>
  <si>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</si>
  <si>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</si>
  <si>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</si>
  <si>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</si>
  <si>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</si>
  <si>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</si>
  <si>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</si>
  <si>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</si>
  <si>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</si>
  <si>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</si>
  <si>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</si>
  <si>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</si>
  <si>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</si>
  <si>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</si>
  <si>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</si>
  <si>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</si>
  <si>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</si>
  <si>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</si>
  <si>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</si>
  <si>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</si>
  <si>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</si>
  <si>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</si>
  <si>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</si>
  <si>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</si>
  <si>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</si>
  <si>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</si>
  <si>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</si>
  <si>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</si>
  <si>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</si>
  <si>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</si>
  <si>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</si>
  <si>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</si>
  <si>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</si>
  <si>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</si>
  <si>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</si>
  <si>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</si>
  <si>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</si>
  <si>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</si>
  <si>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</si>
  <si>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</si>
  <si>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</si>
  <si>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</si>
  <si>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</si>
  <si>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</si>
  <si>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</si>
  <si>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</si>
  <si>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</si>
  <si>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</si>
  <si>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</si>
  <si>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</si>
  <si>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</si>
  <si>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</si>
  <si>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</si>
  <si>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</si>
  <si>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</si>
  <si>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</si>
  <si>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</si>
  <si>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</si>
  <si>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</si>
  <si>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</si>
  <si>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</si>
  <si>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</si>
  <si>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</si>
  <si>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</si>
  <si>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</si>
  <si>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</si>
  <si>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</si>
  <si>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</si>
  <si>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</si>
  <si>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</si>
  <si>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</si>
  <si>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</si>
  <si>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</si>
  <si>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</si>
  <si>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</si>
  <si>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</si>
  <si>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</si>
  <si>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</si>
  <si>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</si>
  <si>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</si>
  <si>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</si>
  <si>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</si>
  <si>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</si>
  <si>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</si>
  <si>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</si>
  <si>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</si>
  <si>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</si>
  <si>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</si>
  <si>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</si>
  <si>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</si>
  <si>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</si>
  <si>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</si>
  <si>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</si>
  <si>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</si>
  <si>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</si>
  <si>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</si>
  <si>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</si>
  <si>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</si>
  <si>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</si>
  <si>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</si>
  <si>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</si>
  <si>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</si>
  <si>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</si>
  <si>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</si>
  <si>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</si>
  <si>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</si>
  <si>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</si>
  <si>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</si>
  <si>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</si>
  <si>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</si>
  <si>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</si>
  <si>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</si>
  <si>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</si>
  <si>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</si>
  <si>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</si>
  <si>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</si>
  <si>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</si>
  <si>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</si>
  <si>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</si>
  <si>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</si>
  <si>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</si>
  <si>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</si>
  <si>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</si>
  <si>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</si>
  <si>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</si>
  <si>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</si>
  <si>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</si>
  <si>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</si>
  <si>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</si>
  <si>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</si>
  <si>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</si>
  <si>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</si>
  <si>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</si>
  <si>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</si>
  <si>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</si>
  <si>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</si>
  <si>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</si>
  <si>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</si>
  <si>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</si>
  <si>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</si>
  <si>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</si>
  <si>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</si>
  <si>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</si>
  <si>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</si>
  <si>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</si>
  <si>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</si>
  <si>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</si>
  <si>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</si>
  <si>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</si>
  <si>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</si>
  <si>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</si>
  <si>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</si>
  <si>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</si>
  <si>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</si>
  <si>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</si>
  <si>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</si>
  <si>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</si>
  <si>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</si>
  <si>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</si>
  <si>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</si>
  <si>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</si>
  <si>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</si>
  <si>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</si>
  <si>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</si>
  <si>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</si>
  <si>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</si>
  <si>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</si>
  <si>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</si>
  <si>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</si>
  <si>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</si>
  <si>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</si>
  <si>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</si>
  <si>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</si>
  <si>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</si>
  <si>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</si>
  <si>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</si>
  <si>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</si>
  <si>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</si>
  <si>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</si>
  <si>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</si>
  <si>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</si>
  <si>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</si>
  <si>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</si>
  <si>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</si>
  <si>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</si>
  <si>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</si>
  <si>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</si>
  <si>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</si>
  <si>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</si>
  <si>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</si>
  <si>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</si>
  <si>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</si>
  <si>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</si>
  <si>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</si>
  <si>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</si>
  <si>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</si>
  <si>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</si>
  <si>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</si>
  <si>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</si>
  <si>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</si>
  <si>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</si>
  <si>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</si>
  <si>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</si>
  <si>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</si>
  <si>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</si>
  <si>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</si>
  <si>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</si>
  <si>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</si>
  <si>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</si>
  <si>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</si>
  <si>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</si>
  <si>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</si>
  <si>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</si>
  <si>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</si>
  <si>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</si>
  <si>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</si>
  <si>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</si>
  <si>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</si>
  <si>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</si>
  <si>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</si>
  <si>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</si>
  <si>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</si>
  <si>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</si>
  <si>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</si>
  <si>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</si>
  <si>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</si>
  <si>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</si>
  <si>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</si>
  <si>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</si>
  <si>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</si>
  <si>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</si>
  <si>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</si>
  <si>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</si>
  <si>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</si>
  <si>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</si>
  <si>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</si>
  <si>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</si>
  <si>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</si>
  <si>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</si>
  <si>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</si>
  <si>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</si>
  <si>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</si>
  <si>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</si>
  <si>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</si>
  <si>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</si>
  <si>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</si>
  <si>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</si>
  <si>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</si>
  <si>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</si>
  <si>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</si>
  <si>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</si>
  <si>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</si>
  <si>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</si>
  <si>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</si>
  <si>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</si>
  <si>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</si>
  <si>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</si>
  <si>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</si>
  <si>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</si>
  <si>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</si>
  <si>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</si>
  <si>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</si>
  <si>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</si>
  <si>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</si>
  <si>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</si>
  <si>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</si>
  <si>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</si>
  <si>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</si>
  <si>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</si>
  <si>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</si>
  <si>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</si>
  <si>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</si>
  <si>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</si>
  <si>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</si>
  <si>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</si>
  <si>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</si>
  <si>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</si>
  <si>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</si>
  <si>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</si>
  <si>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</si>
  <si>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</si>
  <si>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</si>
  <si>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</si>
  <si>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</si>
  <si>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</si>
  <si>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</si>
  <si>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</si>
  <si>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</si>
  <si>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</si>
  <si>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</si>
  <si>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</si>
  <si>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</si>
  <si>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</si>
  <si>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</si>
  <si>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</si>
  <si>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</si>
  <si>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</si>
  <si>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</si>
  <si>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</si>
  <si>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</si>
  <si>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</si>
  <si>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</si>
  <si>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</si>
  <si>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</si>
  <si>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</si>
  <si>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</si>
  <si>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</si>
  <si>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</si>
  <si>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</si>
  <si>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</si>
  <si>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</si>
  <si>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</si>
  <si>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</si>
  <si>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</si>
  <si>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</si>
  <si>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</si>
  <si>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</si>
  <si>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</si>
  <si>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</si>
  <si>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</si>
  <si>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</si>
  <si>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</si>
  <si>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</si>
  <si>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</si>
  <si>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</si>
  <si>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</si>
  <si>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</si>
  <si>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</si>
  <si>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</si>
  <si>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</si>
  <si>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</si>
  <si>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</si>
  <si>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</si>
  <si>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</si>
  <si>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</si>
  <si>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</si>
  <si>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</si>
  <si>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</si>
  <si>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</si>
  <si>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</si>
  <si>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</si>
  <si>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</si>
  <si>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</si>
  <si>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</si>
  <si>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</si>
  <si>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</si>
  <si>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</si>
  <si>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</si>
  <si>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</si>
  <si>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</si>
  <si>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</si>
  <si>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</si>
  <si>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</si>
  <si>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</si>
  <si>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</si>
  <si>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</si>
  <si>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</si>
  <si>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</si>
  <si>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</si>
  <si>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</si>
  <si>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</si>
  <si>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</si>
  <si>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</si>
  <si>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</si>
  <si>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</si>
  <si>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</si>
  <si>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</si>
  <si>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</si>
  <si>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</si>
  <si>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</si>
  <si>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</si>
  <si>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</si>
  <si>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</si>
  <si>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</si>
  <si>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</si>
  <si>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</si>
  <si>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</si>
  <si>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</si>
  <si>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</si>
  <si>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</si>
  <si>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</si>
  <si>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</si>
  <si>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</si>
  <si>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</si>
  <si>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</si>
  <si>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</si>
  <si>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</si>
  <si>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</si>
  <si>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</si>
  <si>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</si>
  <si>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</si>
  <si>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</si>
  <si>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</si>
  <si>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</si>
  <si>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</si>
  <si>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</si>
  <si>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</si>
  <si>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</si>
  <si>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</si>
  <si>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</si>
  <si>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</si>
  <si>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</si>
  <si>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</si>
  <si>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</si>
  <si>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</si>
  <si>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</si>
  <si>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</si>
  <si>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</si>
  <si>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</si>
  <si>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</si>
  <si>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</si>
  <si>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</si>
  <si>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</si>
  <si>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</si>
  <si>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</si>
  <si>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</si>
  <si>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</si>
  <si>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</si>
  <si>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</si>
  <si>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</si>
  <si>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</si>
  <si>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</si>
  <si>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</si>
  <si>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</si>
  <si>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</si>
  <si>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</si>
  <si>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</si>
  <si>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</si>
  <si>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</si>
  <si>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</si>
  <si>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</si>
  <si>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</si>
  <si>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</si>
  <si>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</si>
  <si>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</si>
  <si>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</si>
  <si>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</si>
  <si>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</si>
  <si>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</si>
  <si>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</si>
  <si>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</si>
  <si>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</si>
  <si>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</si>
  <si>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</si>
  <si>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</si>
  <si>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</si>
  <si>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</si>
  <si>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</si>
  <si>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</si>
  <si>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</si>
  <si>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</si>
  <si>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</si>
  <si>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</si>
  <si>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</si>
  <si>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</si>
  <si>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</si>
  <si>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</si>
  <si>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</si>
  <si>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</si>
  <si>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</si>
  <si>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</si>
  <si>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</si>
  <si>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</si>
  <si>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</si>
  <si>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</si>
  <si>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</si>
  <si>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</si>
  <si>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</si>
  <si>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</si>
  <si>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</si>
  <si>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</si>
  <si>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</si>
  <si>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</si>
  <si>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</si>
  <si>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</si>
  <si>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</si>
  <si>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</si>
  <si>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</si>
  <si>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</si>
  <si>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</si>
  <si>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</si>
  <si>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</si>
  <si>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</si>
  <si>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</si>
  <si>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</si>
  <si>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</si>
  <si>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</si>
  <si>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</si>
  <si>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</si>
  <si>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</si>
  <si>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</si>
  <si>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</si>
  <si>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</si>
  <si>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</si>
  <si>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</si>
  <si>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</si>
  <si>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</si>
  <si>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</si>
  <si>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</si>
  <si>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</si>
  <si>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</si>
  <si>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</si>
  <si>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</si>
  <si>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</si>
  <si>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</si>
  <si>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</si>
  <si>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</si>
  <si>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</si>
  <si>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</si>
  <si>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</si>
  <si>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</si>
  <si>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</si>
  <si>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</si>
  <si>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</si>
  <si>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</si>
  <si>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</si>
  <si>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</si>
  <si>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</si>
  <si>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</si>
  <si>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</si>
  <si>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</si>
  <si>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</si>
  <si>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</si>
  <si>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</si>
  <si>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</si>
  <si>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</si>
  <si>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</si>
  <si>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</si>
  <si>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</si>
  <si>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</si>
  <si>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</si>
  <si>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</si>
  <si>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</si>
  <si>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</si>
  <si>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</si>
  <si>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</si>
  <si>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</si>
  <si>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</si>
  <si>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</si>
  <si>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</si>
  <si>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</si>
  <si>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</si>
  <si>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</si>
  <si>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</si>
  <si>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</si>
  <si>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</si>
  <si>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</si>
  <si>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</si>
  <si>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</si>
  <si>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</si>
  <si>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</si>
  <si>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</si>
  <si>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</si>
  <si>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</si>
  <si>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</si>
  <si>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</si>
  <si>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</si>
  <si>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</si>
  <si>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</si>
  <si>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</si>
  <si>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</si>
  <si>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</si>
  <si>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</si>
  <si>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</si>
  <si>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</si>
  <si>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</si>
  <si>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</si>
  <si>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</si>
  <si>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</si>
  <si>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</si>
  <si>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</si>
  <si>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</si>
  <si>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</si>
  <si>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</si>
  <si>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</si>
  <si>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</si>
  <si>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</si>
  <si>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</si>
  <si>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</si>
  <si>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</si>
  <si>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</si>
  <si>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</si>
  <si>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</si>
  <si>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</si>
  <si>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</si>
  <si>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</si>
  <si>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</si>
  <si>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</si>
  <si>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</si>
  <si>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</si>
  <si>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</si>
  <si>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</si>
  <si>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</si>
  <si>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</si>
  <si>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</si>
  <si>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</si>
  <si>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</si>
  <si>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</si>
  <si>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</si>
  <si>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</si>
  <si>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</si>
  <si>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</si>
  <si>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</si>
  <si>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</si>
  <si>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</si>
  <si>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</si>
  <si>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</si>
  <si>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</si>
  <si>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</si>
  <si>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</si>
  <si>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</si>
  <si>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</si>
  <si>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</si>
  <si>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</si>
  <si>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</si>
  <si>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</si>
  <si>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</si>
  <si>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</si>
  <si>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</si>
  <si>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</si>
  <si>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</si>
  <si>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</si>
  <si>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</si>
  <si>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</si>
  <si>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</si>
  <si>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</si>
  <si>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</si>
  <si>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</si>
  <si>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</si>
  <si>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</si>
  <si>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</si>
  <si>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</si>
  <si>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</si>
  <si>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</si>
  <si>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</si>
  <si>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</si>
  <si>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</si>
  <si>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</si>
  <si>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</si>
  <si>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</si>
  <si>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</si>
  <si>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</si>
  <si>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</si>
  <si>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</si>
  <si>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</si>
  <si>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</si>
  <si>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</si>
  <si>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</si>
  <si>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</si>
  <si>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</si>
  <si>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</si>
  <si>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</si>
  <si>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</si>
  <si>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</si>
  <si>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</si>
  <si>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</si>
  <si>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</si>
  <si>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</si>
  <si>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</si>
  <si>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</si>
  <si>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</si>
  <si>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</si>
  <si>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</si>
  <si>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</si>
  <si>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</si>
  <si>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</si>
  <si>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</si>
  <si>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</si>
  <si>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</si>
  <si>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</si>
  <si>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</si>
  <si>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</si>
  <si>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</si>
  <si>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</si>
  <si>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</si>
  <si>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</si>
  <si>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</si>
  <si>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</si>
  <si>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</si>
  <si>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</si>
  <si>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</si>
  <si>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</si>
  <si>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</si>
  <si>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</si>
  <si>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</si>
  <si>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</si>
  <si>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</si>
  <si>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</si>
  <si>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</si>
  <si>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</si>
  <si>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</si>
  <si>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</si>
  <si>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</si>
  <si>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</si>
  <si>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</si>
  <si>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</si>
  <si>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</si>
  <si>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</si>
  <si>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</si>
  <si>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</si>
  <si>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</si>
  <si>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</si>
  <si>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</si>
  <si>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</si>
  <si>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</si>
  <si>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</si>
  <si>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</si>
  <si>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</si>
  <si>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</si>
  <si>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</si>
  <si>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</si>
  <si>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</si>
  <si>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</si>
  <si>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</si>
  <si>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</si>
  <si>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</si>
  <si>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</si>
  <si>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</si>
  <si>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</si>
  <si>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</si>
  <si>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</si>
  <si>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</si>
  <si>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</si>
  <si>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</si>
  <si>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</si>
  <si>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</si>
  <si>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</si>
  <si>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</si>
  <si>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</si>
  <si>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</si>
  <si>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</si>
  <si>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</si>
  <si>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</si>
  <si>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</si>
  <si>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</si>
  <si>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</si>
  <si>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</si>
  <si>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</si>
  <si>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</si>
  <si>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</si>
  <si>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</si>
  <si>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</si>
  <si>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</si>
  <si>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</si>
  <si>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</si>
  <si>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</si>
  <si>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</si>
  <si>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</si>
  <si>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</si>
  <si>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</si>
  <si>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</si>
  <si>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</si>
  <si>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</si>
  <si>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</si>
  <si>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</si>
  <si>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</si>
  <si>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</si>
  <si>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</si>
  <si>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</si>
  <si>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</si>
  <si>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</si>
  <si>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</si>
  <si>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</si>
  <si>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</si>
  <si>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</si>
  <si>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</si>
  <si>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</si>
  <si>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</si>
  <si>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</si>
  <si>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</si>
  <si>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</si>
  <si>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</si>
  <si>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</si>
  <si>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</si>
  <si>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</si>
  <si>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</si>
  <si>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</si>
  <si>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</si>
  <si>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</si>
  <si>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</si>
  <si>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</si>
  <si>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</si>
  <si>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</si>
  <si>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</si>
  <si>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</si>
  <si>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</si>
  <si>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</si>
  <si>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</si>
  <si>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</si>
  <si>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</si>
  <si>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</si>
  <si>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</si>
  <si>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</si>
  <si>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</si>
  <si>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</si>
  <si>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</si>
  <si>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</si>
  <si>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</si>
  <si>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</si>
  <si>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</si>
  <si>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</si>
  <si>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</si>
  <si>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</si>
  <si>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</si>
  <si>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</si>
  <si>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</si>
  <si>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</si>
  <si>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</si>
  <si>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</si>
  <si>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</si>
  <si>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</si>
  <si>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</si>
  <si>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</si>
  <si>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</si>
  <si>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</si>
  <si>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</si>
  <si>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</si>
  <si>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</si>
  <si>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</si>
  <si>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</si>
  <si>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</si>
  <si>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</si>
  <si>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</si>
  <si>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</si>
  <si>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</si>
  <si>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</si>
  <si>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</si>
  <si>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</si>
  <si>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</si>
  <si>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</si>
  <si>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</si>
  <si>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</si>
  <si>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</si>
  <si>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</si>
  <si>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</si>
  <si>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</si>
  <si>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</si>
  <si>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</si>
  <si>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</si>
  <si>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</si>
  <si>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</si>
  <si>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</si>
  <si>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</si>
  <si>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</si>
  <si>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</si>
  <si>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</si>
  <si>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</si>
  <si>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</si>
  <si>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</si>
  <si>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</si>
  <si>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</si>
  <si>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</si>
  <si>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</si>
  <si>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</si>
  <si>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</si>
  <si>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</si>
  <si>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</si>
  <si>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</si>
  <si>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</si>
  <si>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</si>
  <si>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</si>
  <si>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</si>
  <si>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</si>
  <si>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</si>
  <si>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</si>
  <si>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</si>
  <si>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</si>
  <si>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</si>
  <si>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</si>
  <si>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</si>
  <si>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</si>
  <si>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</si>
  <si>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</si>
  <si>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</si>
  <si>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</si>
  <si>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</si>
  <si>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</si>
  <si>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</si>
  <si>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</si>
  <si>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</si>
  <si>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</si>
  <si>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</si>
  <si>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</si>
  <si>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</si>
  <si>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</si>
  <si>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</si>
  <si>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</si>
  <si>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</si>
  <si>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</si>
  <si>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</si>
  <si>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</si>
  <si>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</si>
  <si>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</si>
  <si>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</si>
  <si>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</si>
  <si>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</si>
  <si>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</si>
  <si>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</si>
  <si>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</si>
  <si>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</si>
  <si>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</si>
  <si>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</si>
  <si>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</si>
  <si>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</si>
  <si>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</si>
  <si>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</si>
  <si>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</si>
  <si>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</si>
  <si>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</si>
  <si>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</si>
  <si>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</si>
  <si>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</si>
  <si>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</si>
  <si>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</si>
  <si>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</si>
  <si>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</si>
  <si>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</si>
  <si>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</si>
  <si>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</si>
  <si>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</si>
  <si>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</si>
  <si>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</si>
  <si>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</si>
  <si>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</si>
  <si>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</si>
  <si>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</si>
  <si>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</si>
  <si>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</si>
  <si>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</si>
  <si>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</si>
  <si>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</si>
  <si>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</si>
  <si>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</si>
  <si>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</si>
  <si>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</si>
  <si>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</si>
  <si>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</si>
  <si>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</si>
  <si>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</si>
  <si>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</si>
  <si>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</si>
  <si>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</si>
  <si>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</si>
  <si>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</si>
  <si>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</si>
  <si>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</si>
  <si>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</si>
  <si>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</si>
  <si>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</si>
  <si>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</si>
  <si>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</si>
  <si>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</si>
  <si>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</si>
  <si>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</si>
  <si>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</si>
  <si>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</si>
  <si>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</si>
  <si>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</si>
  <si>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</si>
  <si>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</si>
  <si>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</si>
  <si>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</si>
  <si>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</si>
  <si>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</si>
  <si>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</si>
  <si>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</si>
  <si>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</si>
  <si>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</si>
  <si>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</si>
  <si>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</si>
  <si>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</si>
  <si>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</si>
  <si>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</si>
  <si>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</si>
  <si>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</si>
  <si>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</si>
  <si>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</si>
  <si>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</si>
  <si>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</si>
  <si>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</si>
  <si>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</si>
  <si>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</si>
  <si>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</si>
  <si>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</si>
  <si>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</si>
  <si>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</si>
  <si>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</si>
  <si>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</si>
  <si>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</si>
  <si>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</si>
  <si>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</si>
  <si>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</si>
  <si>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</si>
  <si>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</si>
  <si>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</si>
  <si>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</si>
  <si>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</si>
  <si>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</si>
  <si>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</si>
  <si>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</si>
  <si>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</si>
  <si>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</si>
  <si>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</si>
  <si>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</si>
  <si>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</si>
  <si>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</si>
  <si>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</si>
  <si>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</si>
  <si>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</si>
  <si>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</si>
  <si>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</si>
  <si>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</si>
  <si>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</si>
  <si>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</si>
  <si>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</si>
  <si>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</si>
  <si>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</si>
  <si>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</si>
  <si>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</si>
  <si>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</si>
  <si>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</si>
  <si>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</si>
  <si>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</si>
  <si>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</si>
  <si>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</si>
  <si>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</si>
  <si>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</si>
  <si>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</si>
  <si>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</si>
  <si>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</si>
  <si>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</si>
  <si>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</si>
  <si>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</si>
  <si>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</si>
  <si>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</si>
  <si>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</si>
  <si>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</si>
  <si>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</si>
  <si>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</si>
  <si>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</si>
  <si>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</si>
  <si>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</si>
  <si>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</si>
  <si>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</si>
  <si>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</si>
  <si>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</si>
  <si>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</si>
  <si>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</si>
  <si>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</si>
  <si>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</si>
  <si>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</si>
  <si>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</si>
  <si>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</si>
  <si>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</si>
  <si>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</si>
  <si>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</si>
  <si>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</si>
  <si>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</si>
  <si>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</si>
  <si>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</si>
  <si>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</si>
  <si>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</si>
  <si>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</si>
  <si>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</si>
  <si>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</si>
  <si>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</si>
  <si>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</si>
  <si>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</si>
  <si>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</si>
  <si>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</si>
  <si>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</si>
  <si>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</si>
  <si>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</si>
  <si>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</si>
  <si>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</si>
  <si>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</si>
  <si>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</si>
  <si>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</si>
  <si>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</si>
  <si>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</si>
  <si>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</si>
  <si>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</si>
  <si>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</si>
  <si>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</si>
  <si>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</si>
  <si>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</si>
  <si>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</si>
  <si>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</si>
  <si>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</si>
  <si>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</si>
  <si>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</si>
  <si>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</si>
  <si>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</si>
  <si>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</si>
  <si>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</si>
  <si>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</si>
  <si>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</si>
  <si>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</si>
  <si>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</si>
  <si>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</si>
  <si>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</si>
  <si>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</si>
  <si>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</si>
  <si>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</si>
  <si>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</si>
  <si>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</si>
  <si>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</si>
  <si>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</si>
  <si>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</si>
  <si>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</si>
  <si>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</si>
  <si>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</si>
  <si>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</si>
  <si>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</si>
  <si>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</si>
  <si>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</si>
  <si>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</si>
  <si>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</si>
  <si>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</si>
  <si>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</si>
  <si>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</si>
  <si>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</si>
  <si>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</si>
  <si>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</si>
  <si>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</si>
  <si>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</si>
  <si>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</si>
  <si>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</si>
  <si>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</si>
  <si>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</si>
  <si>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</si>
  <si>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</si>
  <si>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</si>
  <si>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</si>
  <si>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</si>
  <si>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</si>
  <si>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</si>
  <si>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</si>
  <si>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</si>
  <si>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</si>
  <si>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</si>
  <si>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</si>
  <si>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</si>
  <si>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</si>
  <si>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</si>
  <si>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</si>
  <si>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</si>
  <si>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</si>
  <si>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</si>
  <si>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</si>
  <si>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</si>
  <si>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</si>
  <si>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</si>
  <si>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</si>
  <si>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</si>
  <si>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</si>
  <si>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</si>
  <si>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</si>
  <si>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</si>
  <si>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</si>
  <si>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</si>
  <si>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</si>
  <si>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</si>
  <si>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</si>
  <si>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</si>
  <si>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</si>
  <si>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</si>
  <si>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</si>
  <si>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</si>
  <si>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</si>
  <si>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</si>
  <si>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</si>
  <si>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</si>
  <si>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</si>
  <si>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</si>
  <si>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</si>
  <si>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</si>
  <si>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</si>
  <si>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</si>
  <si>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</si>
  <si>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</si>
  <si>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</si>
  <si>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</si>
  <si>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</si>
  <si>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</si>
  <si>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</si>
  <si>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</si>
  <si>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</si>
  <si>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</si>
  <si>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</si>
  <si>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</si>
  <si>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</si>
  <si>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</si>
  <si>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</si>
  <si>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</si>
  <si>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</si>
  <si>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</si>
  <si>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</si>
  <si>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</si>
  <si>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</si>
  <si>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</si>
  <si>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</si>
  <si>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</si>
  <si>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</si>
  <si>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</si>
  <si>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</si>
  <si>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</si>
  <si>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</si>
  <si>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</si>
  <si>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</si>
  <si>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</si>
  <si>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</si>
  <si>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</si>
  <si>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</si>
  <si>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</si>
  <si>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</si>
  <si>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</si>
  <si>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</si>
  <si>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</si>
  <si>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</si>
  <si>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</si>
  <si>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</si>
  <si>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</si>
  <si>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</si>
  <si>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</si>
  <si>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</si>
  <si>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</si>
  <si>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</si>
  <si>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</si>
  <si>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</si>
  <si>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</si>
  <si>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</si>
  <si>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</si>
  <si>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</si>
  <si>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</si>
  <si>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</si>
  <si>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</si>
  <si>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</si>
  <si>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</si>
  <si>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</si>
  <si>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</si>
  <si>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</si>
  <si>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</si>
  <si>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</si>
  <si>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</si>
  <si>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</si>
  <si>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</si>
  <si>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</si>
  <si>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</si>
  <si>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</si>
  <si>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</si>
  <si>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</si>
  <si>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</si>
  <si>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</si>
  <si>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</si>
  <si>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</si>
  <si>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</si>
  <si>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</si>
  <si>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</si>
  <si>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</si>
  <si>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</si>
  <si>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</si>
  <si>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</si>
  <si>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</si>
  <si>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</si>
  <si>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</si>
  <si>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</si>
  <si>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</si>
  <si>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</si>
  <si>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</si>
  <si>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</si>
  <si>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</si>
  <si>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</si>
  <si>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</si>
  <si>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</si>
  <si>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</si>
  <si>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</si>
  <si>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</si>
  <si>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</si>
  <si>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</si>
  <si>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</si>
  <si>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</si>
  <si>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</si>
  <si>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</si>
  <si>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</si>
  <si>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</si>
  <si>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</si>
  <si>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</si>
  <si>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</si>
  <si>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</si>
  <si>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</si>
  <si>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</si>
  <si>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</si>
  <si>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</si>
  <si>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</si>
  <si>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</si>
  <si>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</si>
  <si>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</si>
  <si>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</si>
  <si>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</si>
  <si>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</si>
  <si>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</si>
  <si>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</si>
  <si>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</si>
  <si>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</si>
  <si>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</si>
  <si>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</si>
  <si>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</si>
  <si>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</si>
  <si>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</si>
  <si>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</si>
  <si>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</si>
  <si>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</si>
  <si>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</si>
  <si>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</si>
  <si>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</si>
  <si>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</si>
  <si>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</si>
  <si>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</si>
  <si>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</si>
  <si>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</si>
  <si>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</si>
  <si>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</si>
  <si>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</si>
  <si>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</si>
  <si>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</si>
  <si>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</si>
  <si>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</si>
  <si>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</si>
  <si>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</si>
  <si>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</si>
  <si>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</si>
  <si>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</si>
  <si>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</si>
  <si>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</si>
  <si>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</si>
  <si>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</si>
  <si>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</si>
  <si>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</si>
  <si>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</si>
  <si>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</si>
  <si>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</si>
  <si>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</si>
  <si>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</si>
  <si>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</si>
  <si>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</si>
  <si>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</si>
  <si>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</si>
  <si>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</si>
  <si>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</si>
  <si>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</si>
  <si>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</si>
  <si>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</si>
  <si>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</si>
  <si>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</si>
  <si>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</si>
  <si>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</si>
  <si>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</si>
  <si>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</si>
  <si>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</si>
  <si>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</si>
  <si>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</si>
  <si>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</si>
  <si>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</si>
  <si>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</si>
  <si>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</si>
  <si>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</si>
  <si>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</si>
  <si>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</si>
  <si>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</si>
  <si>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</si>
  <si>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</si>
  <si>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</si>
  <si>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</si>
  <si>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</si>
  <si>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</si>
  <si>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</si>
  <si>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</si>
  <si>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</si>
  <si>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</si>
  <si>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</si>
  <si>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</si>
  <si>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</si>
  <si>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</si>
  <si>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</si>
  <si>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</si>
  <si>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</si>
  <si>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</si>
  <si>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</si>
  <si>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</si>
  <si>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</si>
  <si>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</si>
  <si>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</si>
  <si>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</si>
  <si>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</si>
  <si>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</si>
  <si>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</si>
  <si>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</si>
  <si>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</si>
  <si>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</si>
  <si>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</si>
  <si>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</si>
  <si>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</si>
  <si>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</si>
  <si>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</si>
  <si>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</si>
  <si>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</si>
  <si>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</si>
  <si>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</si>
  <si>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</si>
  <si>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</si>
  <si>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</si>
  <si>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</si>
  <si>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</si>
  <si>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</si>
  <si>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</si>
  <si>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</si>
  <si>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</si>
  <si>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</si>
  <si>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</si>
  <si>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</si>
  <si>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</si>
  <si>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</si>
  <si>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</si>
  <si>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</si>
  <si>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</si>
  <si>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</si>
  <si>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</si>
  <si>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</si>
  <si>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</si>
  <si>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</si>
  <si>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</si>
  <si>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</si>
  <si>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</si>
  <si>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</si>
  <si>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</si>
  <si>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</si>
  <si>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</si>
  <si>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</si>
  <si>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</si>
  <si>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</si>
  <si>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</si>
  <si>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</si>
  <si>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</si>
  <si>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</si>
  <si>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</si>
  <si>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</si>
  <si>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</si>
  <si>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</si>
  <si>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</si>
  <si>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</si>
  <si>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</si>
  <si>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</si>
  <si>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</si>
  <si>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</si>
  <si>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</si>
  <si>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</si>
  <si>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</si>
  <si>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</si>
  <si>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</si>
  <si>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</si>
  <si>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</si>
  <si>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</si>
  <si>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</si>
  <si>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</si>
  <si>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</si>
  <si>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</si>
  <si>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</si>
  <si>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</si>
  <si>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</si>
  <si>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</si>
  <si>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</si>
  <si>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</si>
  <si>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</si>
  <si>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</si>
  <si>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</si>
  <si>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</si>
  <si>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</si>
  <si>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</si>
  <si>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</si>
  <si>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</si>
  <si>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</si>
  <si>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</si>
  <si>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</si>
  <si>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</si>
  <si>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</si>
  <si>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</si>
  <si>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</si>
  <si>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</si>
  <si>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</si>
  <si>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</si>
  <si>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</si>
  <si>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</si>
  <si>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</si>
  <si>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</si>
  <si>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</si>
  <si>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</si>
  <si>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</si>
  <si>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</si>
  <si>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</si>
  <si>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</si>
  <si>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</si>
  <si>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</si>
  <si>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</si>
  <si>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</si>
  <si>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</si>
  <si>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</si>
  <si>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</si>
  <si>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</si>
  <si>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</si>
  <si>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</si>
  <si>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</si>
  <si>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</si>
  <si>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</si>
  <si>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</si>
  <si>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</si>
  <si>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</si>
  <si>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</si>
  <si>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</si>
  <si>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</si>
  <si>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</si>
  <si>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</si>
  <si>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</si>
  <si>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</si>
  <si>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</si>
  <si>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</si>
  <si>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</si>
  <si>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</si>
  <si>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</si>
  <si>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</si>
  <si>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</si>
  <si>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</si>
  <si>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</si>
  <si>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</si>
  <si>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</si>
  <si>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</si>
  <si>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</si>
  <si>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</si>
  <si>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</si>
  <si>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</si>
  <si>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</si>
  <si>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</si>
  <si>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</si>
  <si>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</si>
  <si>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</si>
  <si>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</si>
  <si>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</si>
  <si>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</si>
  <si>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</si>
  <si>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</si>
  <si>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</si>
  <si>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</si>
  <si>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</si>
  <si>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</si>
  <si>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</si>
  <si>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</si>
  <si>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</si>
  <si>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</si>
  <si>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</si>
  <si>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</si>
  <si>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</si>
  <si>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</si>
  <si>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</si>
  <si>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</si>
  <si>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</si>
  <si>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</si>
  <si>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</si>
  <si>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</si>
  <si>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</si>
  <si>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</si>
  <si>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</si>
  <si>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</si>
  <si>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</si>
  <si>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</si>
  <si>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</si>
  <si>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</si>
  <si>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</si>
  <si>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</si>
  <si>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</si>
  <si>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</si>
  <si>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</si>
  <si>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</si>
  <si>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</si>
  <si>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</si>
  <si>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</si>
  <si>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</si>
  <si>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</si>
  <si>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</si>
  <si>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</si>
  <si>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</si>
  <si>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</si>
  <si>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</si>
  <si>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</si>
  <si>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</si>
  <si>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</si>
  <si>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</si>
  <si>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</si>
  <si>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</si>
  <si>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</si>
  <si>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</si>
  <si>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</si>
  <si>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</si>
  <si>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</si>
  <si>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</si>
  <si>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</si>
  <si>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</si>
  <si>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</si>
  <si>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</si>
  <si>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</si>
  <si>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</si>
  <si>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</si>
  <si>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</si>
  <si>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</si>
  <si>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</si>
  <si>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</si>
  <si>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</si>
  <si>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</si>
  <si>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</si>
  <si>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</si>
  <si>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</si>
  <si>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</si>
  <si>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</si>
  <si>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</si>
  <si>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</si>
  <si>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</si>
  <si>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</si>
  <si>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</si>
  <si>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</si>
  <si>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</si>
  <si>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</si>
  <si>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</si>
  <si>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</si>
  <si>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</si>
  <si>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</si>
  <si>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</si>
  <si>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</si>
  <si>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</si>
  <si>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</si>
  <si>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</si>
  <si>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</si>
  <si>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</si>
  <si>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</si>
  <si>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</si>
  <si>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</si>
  <si>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</si>
  <si>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</si>
  <si>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</si>
  <si>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</si>
  <si>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</si>
  <si>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</si>
  <si>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</si>
  <si>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</si>
  <si>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</si>
  <si>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</si>
  <si>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</si>
  <si>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</si>
  <si>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</si>
  <si>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</si>
  <si>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</si>
  <si>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</si>
  <si>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</si>
  <si>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</si>
  <si>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</si>
  <si>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</si>
  <si>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</si>
  <si>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</si>
  <si>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</si>
  <si>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</si>
  <si>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</si>
  <si>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</si>
  <si>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</si>
  <si>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</si>
  <si>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</si>
  <si>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</si>
  <si>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</si>
  <si>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</si>
  <si>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</si>
  <si>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</si>
  <si>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</si>
  <si>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</si>
  <si>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</si>
  <si>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</si>
  <si>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</si>
  <si>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</si>
  <si>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</si>
  <si>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</si>
  <si>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</si>
  <si>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</si>
  <si>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</si>
  <si>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</si>
  <si>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</si>
  <si>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</si>
  <si>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</si>
  <si>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</si>
  <si>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</si>
  <si>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</si>
  <si>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</si>
  <si>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</si>
  <si>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</si>
  <si>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</si>
  <si>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</si>
  <si>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</si>
  <si>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</si>
  <si>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</si>
  <si>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</si>
  <si>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</si>
  <si>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</si>
  <si>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</si>
  <si>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</si>
  <si>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</si>
  <si>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</si>
  <si>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</si>
  <si>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</si>
  <si>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</si>
  <si>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</si>
  <si>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</si>
  <si>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</si>
  <si>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</si>
  <si>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</si>
  <si>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</si>
  <si>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</si>
  <si>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</si>
  <si>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</si>
  <si>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</si>
  <si>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</si>
  <si>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</si>
  <si>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</si>
  <si>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</si>
  <si>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</si>
  <si>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</si>
  <si>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</si>
  <si>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</si>
  <si>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</si>
  <si>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</si>
  <si>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</si>
  <si>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</si>
  <si>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</si>
  <si>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</si>
  <si>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</si>
  <si>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</si>
  <si>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</si>
  <si>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</si>
  <si>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</si>
  <si>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</si>
  <si>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</si>
  <si>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</si>
  <si>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</si>
  <si>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</si>
  <si>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</si>
  <si>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</si>
  <si>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</si>
  <si>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</si>
  <si>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</si>
  <si>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</si>
  <si>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</si>
  <si>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</si>
  <si>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</si>
  <si>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</si>
  <si>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</si>
  <si>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</si>
  <si>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</si>
  <si>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</si>
  <si>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</si>
  <si>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</si>
  <si>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</si>
  <si>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</si>
  <si>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</si>
  <si>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</si>
  <si>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</si>
  <si>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</si>
  <si>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</si>
  <si>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</si>
  <si>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</si>
  <si>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</si>
  <si>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</si>
  <si>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</si>
  <si>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</si>
  <si>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</si>
  <si>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</si>
  <si>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</si>
  <si>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</si>
  <si>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</si>
  <si>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</si>
  <si>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</si>
  <si>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</si>
  <si>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</si>
  <si>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</si>
  <si>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</si>
  <si>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</si>
  <si>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</si>
  <si>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</si>
  <si>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</si>
  <si>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</si>
  <si>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</si>
  <si>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</si>
  <si>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</si>
  <si>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</si>
  <si>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</si>
  <si>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</si>
  <si>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</si>
  <si>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</si>
  <si>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</si>
  <si>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</si>
  <si>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</si>
  <si>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</si>
  <si>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</si>
  <si>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</si>
  <si>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</si>
  <si>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</si>
  <si>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</si>
  <si>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</si>
  <si>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</si>
  <si>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</si>
  <si>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</si>
  <si>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</si>
  <si>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</si>
  <si>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</si>
  <si>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</si>
  <si>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</si>
  <si>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</si>
  <si>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</si>
  <si>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</si>
  <si>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</si>
  <si>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</si>
  <si>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</si>
  <si>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</si>
  <si>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</si>
  <si>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</si>
  <si>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</si>
  <si>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</si>
  <si>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</si>
  <si>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</si>
  <si>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</si>
  <si>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</si>
  <si>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</si>
  <si>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</si>
  <si>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</si>
  <si>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</si>
  <si>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</si>
  <si>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</si>
  <si>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</si>
  <si>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</si>
  <si>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</si>
  <si>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</si>
  <si>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</si>
  <si>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</si>
  <si>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</si>
  <si>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</si>
  <si>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</si>
  <si>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</si>
  <si>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</si>
  <si>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</si>
  <si>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</si>
  <si>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</si>
  <si>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</si>
  <si>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</si>
  <si>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</si>
  <si>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</si>
  <si>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</si>
  <si>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</si>
  <si>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</si>
  <si>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</si>
  <si>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</si>
  <si>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</si>
  <si>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</si>
  <si>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</si>
  <si>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</si>
  <si>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</si>
  <si>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</si>
  <si>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</si>
  <si>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</si>
  <si>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</si>
  <si>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</si>
  <si>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</si>
  <si>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</si>
  <si>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</si>
  <si>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</si>
  <si>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</si>
  <si>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</si>
  <si>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</si>
  <si>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</si>
  <si>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</si>
  <si>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</si>
  <si>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</si>
  <si>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</si>
  <si>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</si>
  <si>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</si>
  <si>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</si>
  <si>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</si>
  <si>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</si>
  <si>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</si>
  <si>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</si>
  <si>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</si>
  <si>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</si>
  <si>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</si>
  <si>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</si>
  <si>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</si>
  <si>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</si>
  <si>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</si>
  <si>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</si>
  <si>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</si>
  <si>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</si>
  <si>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</si>
  <si>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</si>
  <si>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</si>
  <si>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</si>
  <si>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</si>
  <si>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</si>
  <si>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</si>
  <si>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</si>
  <si>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</si>
  <si>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</si>
  <si>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</si>
  <si>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</si>
  <si>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</si>
  <si>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</si>
  <si>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</si>
  <si>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</si>
  <si>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</si>
  <si>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</si>
  <si>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</si>
  <si>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</si>
  <si>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</si>
  <si>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</si>
  <si>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</si>
  <si>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</si>
  <si>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</si>
  <si>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</si>
  <si>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</si>
  <si>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</si>
  <si>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</si>
  <si>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</si>
  <si>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</si>
  <si>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</si>
  <si>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</si>
  <si>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</si>
  <si>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</si>
  <si>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</si>
  <si>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</si>
  <si>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</si>
  <si>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</si>
  <si>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</si>
  <si>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</si>
  <si>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</si>
  <si>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</si>
  <si>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</si>
  <si>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</si>
  <si>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</si>
  <si>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</si>
  <si>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</si>
  <si>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</si>
  <si>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</si>
  <si>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</si>
  <si>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</si>
  <si>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</si>
  <si>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</si>
  <si>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</si>
  <si>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</si>
  <si>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</si>
  <si>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</si>
  <si>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</si>
  <si>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</si>
  <si>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</si>
  <si>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</si>
  <si>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</si>
  <si>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</si>
  <si>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</si>
  <si>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</si>
  <si>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</si>
  <si>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</si>
  <si>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</si>
  <si>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</si>
  <si>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</si>
  <si>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</si>
  <si>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</si>
  <si>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</si>
  <si>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</si>
  <si>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</si>
  <si>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</si>
  <si>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</si>
  <si>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</si>
  <si>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</si>
  <si>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</si>
  <si>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</si>
  <si>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</si>
  <si>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</si>
  <si>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</si>
  <si>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</si>
  <si>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</si>
  <si>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</si>
  <si>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</si>
  <si>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</si>
  <si>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</si>
  <si>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</si>
  <si>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</si>
  <si>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</si>
  <si>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</si>
  <si>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</si>
  <si>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</si>
  <si>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</si>
  <si>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</si>
  <si>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</si>
  <si>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</si>
  <si>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</si>
  <si>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</si>
  <si>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</si>
  <si>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</si>
  <si>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</si>
  <si>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</si>
  <si>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</si>
  <si>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</si>
  <si>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</si>
  <si>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</si>
  <si>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</si>
  <si>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</si>
  <si>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</si>
  <si>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</si>
  <si>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</si>
  <si>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</si>
  <si>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</si>
  <si>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</si>
  <si>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</si>
  <si>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</si>
  <si>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</si>
  <si>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</si>
  <si>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</si>
  <si>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</si>
  <si>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</si>
  <si>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</si>
  <si>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</si>
  <si>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</si>
  <si>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</si>
  <si>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</si>
  <si>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</si>
  <si>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</si>
  <si>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</si>
  <si>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</si>
  <si>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</si>
  <si>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</si>
  <si>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</si>
  <si>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</si>
  <si>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</si>
  <si>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</si>
  <si>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</si>
  <si>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</si>
  <si>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</si>
  <si>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</si>
  <si>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</si>
  <si>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</si>
  <si>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</si>
  <si>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</si>
  <si>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</si>
  <si>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</si>
  <si>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</si>
  <si>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</si>
  <si>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</si>
  <si>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</si>
  <si>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</si>
  <si>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</si>
  <si>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</si>
  <si>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</si>
  <si>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</si>
  <si>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</si>
  <si>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</si>
  <si>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</si>
  <si>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</si>
  <si>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</si>
  <si>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</si>
  <si>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</si>
  <si>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</si>
  <si>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</si>
  <si>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</si>
  <si>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</si>
  <si>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</si>
  <si>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</si>
  <si>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</si>
  <si>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</si>
  <si>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</si>
  <si>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</si>
  <si>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</si>
  <si>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</si>
  <si>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</si>
  <si>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</si>
  <si>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</si>
  <si>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</si>
  <si>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</si>
  <si>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</si>
  <si>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</si>
  <si>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</si>
  <si>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</si>
  <si>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</si>
  <si>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</si>
  <si>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</si>
  <si>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</si>
  <si>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</si>
  <si>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</si>
  <si>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</si>
  <si>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</si>
  <si>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</si>
  <si>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</si>
  <si>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</si>
  <si>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</si>
  <si>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</si>
  <si>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</si>
  <si>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</si>
  <si>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</si>
  <si>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</si>
  <si>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</si>
  <si>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</si>
  <si>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</si>
  <si>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</si>
  <si>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</si>
  <si>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</si>
  <si>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</si>
  <si>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</si>
  <si>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</si>
  <si>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</si>
  <si>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</si>
  <si>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</si>
  <si>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</si>
  <si>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</si>
  <si>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</si>
  <si>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</si>
  <si>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</si>
  <si>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</si>
  <si>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</si>
  <si>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</si>
  <si>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</si>
  <si>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</si>
  <si>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</si>
  <si>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</si>
  <si>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</si>
  <si>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</si>
  <si>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</si>
  <si>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</si>
  <si>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</si>
  <si>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</si>
  <si>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</si>
  <si>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</si>
  <si>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</si>
  <si>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</si>
  <si>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</si>
  <si>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</si>
  <si>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</si>
  <si>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</si>
  <si>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</si>
  <si>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</si>
  <si>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</si>
  <si>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</si>
  <si>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</si>
  <si>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</si>
  <si>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</si>
  <si>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</si>
  <si>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</si>
  <si>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</si>
  <si>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</si>
  <si>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</si>
  <si>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</si>
  <si>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</si>
  <si>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</si>
  <si>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</si>
  <si>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</si>
  <si>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</si>
  <si>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</si>
  <si>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</si>
  <si>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</si>
  <si>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</si>
  <si>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</si>
  <si>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</si>
  <si>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</si>
  <si>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</si>
  <si>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</si>
  <si>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</si>
  <si>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</si>
  <si>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</si>
  <si>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</si>
  <si>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</si>
  <si>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</si>
  <si>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</si>
  <si>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</si>
  <si>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</si>
  <si>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</si>
  <si>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</si>
  <si>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</si>
  <si>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</si>
  <si>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</si>
  <si>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</si>
  <si>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</si>
  <si>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</si>
  <si>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</si>
  <si>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</si>
  <si>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</si>
  <si>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</si>
  <si>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</si>
  <si>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</si>
  <si>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</si>
  <si>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</si>
  <si>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</si>
  <si>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</si>
  <si>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</si>
  <si>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</si>
  <si>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</si>
  <si>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</si>
  <si>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</si>
  <si>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</si>
  <si>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</si>
  <si>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</si>
  <si>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</si>
  <si>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</si>
  <si>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</si>
  <si>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</si>
  <si>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</si>
  <si>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</si>
  <si>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</si>
  <si>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</si>
  <si>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</si>
  <si>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</si>
  <si>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</si>
  <si>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</si>
  <si>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</si>
  <si>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</si>
  <si>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</si>
  <si>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</si>
  <si>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</si>
  <si>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</si>
  <si>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</si>
  <si>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</si>
  <si>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</si>
  <si>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</si>
  <si>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</si>
  <si>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</si>
  <si>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</si>
  <si>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</si>
  <si>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</si>
  <si>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</si>
  <si>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</si>
  <si>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</si>
  <si>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</si>
  <si>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</si>
  <si>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</si>
  <si>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</si>
  <si>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</si>
  <si>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</si>
  <si>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</si>
  <si>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</si>
  <si>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</si>
  <si>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</si>
  <si>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</si>
  <si>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</si>
  <si>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</si>
  <si>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</si>
  <si>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</si>
  <si>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</si>
  <si>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</si>
  <si>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</si>
  <si>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</si>
  <si>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</si>
  <si>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</si>
  <si>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</si>
  <si>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</si>
  <si>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</si>
  <si>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</si>
  <si>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</si>
  <si>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</si>
  <si>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</si>
  <si>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</si>
  <si>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</si>
  <si>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</si>
  <si>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</si>
  <si>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</si>
  <si>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</si>
  <si>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</si>
  <si>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</si>
  <si>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</si>
  <si>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</si>
  <si>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</si>
  <si>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</si>
  <si>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</si>
  <si>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</si>
  <si>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</si>
  <si>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</si>
  <si>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</si>
  <si>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</si>
  <si>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</si>
  <si>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</si>
  <si>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</si>
  <si>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</si>
  <si>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</si>
  <si>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</si>
  <si>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</si>
  <si>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</si>
  <si>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</si>
  <si>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</si>
  <si>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</si>
  <si>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</si>
  <si>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</si>
  <si>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</si>
  <si>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</si>
  <si>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</si>
  <si>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</si>
  <si>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</si>
  <si>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</si>
  <si>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</si>
  <si>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</si>
  <si>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</si>
  <si>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</si>
  <si>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</si>
  <si>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</si>
  <si>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</si>
  <si>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</si>
  <si>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</si>
  <si>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</si>
  <si>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</si>
  <si>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</si>
  <si>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</si>
  <si>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</si>
  <si>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</si>
  <si>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</si>
  <si>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</si>
  <si>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</si>
  <si>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</si>
  <si>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</si>
  <si>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</si>
  <si>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</si>
  <si>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</si>
  <si>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</si>
  <si>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</si>
  <si>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</si>
  <si>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</si>
  <si>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</si>
  <si>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</si>
  <si>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</si>
  <si>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</si>
  <si>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</si>
  <si>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</si>
  <si>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</si>
  <si>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</si>
  <si>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</si>
  <si>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</si>
  <si>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</si>
  <si>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</si>
  <si>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</si>
  <si>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</si>
  <si>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</si>
  <si>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</si>
  <si>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</si>
  <si>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</si>
  <si>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</si>
  <si>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</si>
  <si>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</si>
  <si>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</si>
  <si>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</si>
  <si>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</si>
  <si>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</si>
  <si>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</si>
  <si>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</si>
  <si>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</si>
  <si>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</si>
  <si>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</si>
  <si>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</si>
  <si>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</si>
  <si>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</si>
  <si>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</si>
  <si>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</si>
  <si>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</si>
  <si>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</si>
  <si>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</si>
  <si>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</si>
  <si>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</si>
  <si>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</si>
  <si>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</si>
  <si>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</si>
  <si>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</si>
  <si>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</si>
  <si>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</si>
  <si>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</si>
  <si>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</si>
  <si>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</si>
  <si>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</si>
  <si>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</si>
  <si>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</si>
  <si>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</si>
  <si>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</si>
  <si>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</si>
  <si>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</si>
  <si>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</si>
  <si>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</si>
  <si>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</si>
  <si>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</si>
  <si>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</si>
  <si>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</si>
  <si>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</si>
  <si>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</si>
  <si>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</si>
  <si>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</si>
  <si>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</si>
  <si>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</si>
  <si>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</si>
  <si>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</si>
  <si>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</si>
  <si>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</si>
  <si>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</si>
  <si>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</si>
  <si>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</si>
  <si>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</si>
  <si>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</si>
  <si>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</si>
  <si>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</si>
  <si>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</si>
  <si>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</si>
  <si>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</si>
  <si>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</si>
  <si>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</si>
  <si>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</si>
  <si>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</si>
  <si>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</si>
  <si>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</si>
  <si>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</si>
  <si>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</si>
  <si>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</si>
  <si>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</si>
  <si>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</si>
  <si>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</si>
  <si>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</si>
  <si>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</si>
  <si>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</si>
  <si>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</si>
  <si>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</si>
  <si>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</si>
  <si>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</si>
  <si>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</si>
  <si>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</si>
  <si>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</si>
  <si>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</si>
  <si>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</si>
  <si>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</si>
  <si>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</si>
  <si>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</si>
  <si>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</si>
  <si>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</si>
  <si>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</si>
  <si>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</si>
  <si>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</si>
  <si>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</si>
  <si>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</si>
  <si>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</si>
  <si>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</si>
  <si>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</si>
  <si>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</si>
  <si>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</si>
  <si>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</si>
  <si>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</si>
  <si>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</si>
  <si>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</si>
  <si>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</si>
  <si>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</si>
  <si>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</si>
  <si>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</si>
  <si>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</si>
  <si>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</si>
  <si>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</si>
  <si>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</si>
  <si>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</si>
  <si>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</si>
  <si>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</si>
  <si>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</si>
  <si>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</si>
  <si>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</si>
  <si>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</si>
  <si>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</si>
  <si>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</si>
  <si>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</si>
  <si>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</si>
  <si>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</si>
  <si>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</si>
  <si>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</si>
  <si>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</si>
  <si>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</si>
  <si>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</si>
  <si>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</si>
  <si>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</si>
  <si>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</si>
  <si>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</si>
  <si>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</si>
  <si>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</si>
  <si>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</si>
  <si>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</si>
  <si>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</si>
  <si>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</si>
  <si>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</si>
  <si>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</si>
  <si>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</si>
  <si>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</si>
  <si>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</si>
  <si>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</si>
  <si>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</si>
  <si>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</si>
  <si>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</si>
  <si>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</si>
  <si>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</si>
  <si>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</si>
  <si>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</si>
  <si>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</si>
  <si>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</si>
  <si>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</si>
  <si>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</si>
  <si>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</si>
  <si>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</si>
  <si>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</si>
  <si>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</si>
  <si>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</si>
  <si>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</si>
  <si>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</si>
  <si>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</si>
  <si>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</si>
  <si>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</si>
  <si>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</si>
  <si>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</si>
  <si>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</si>
  <si>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</si>
  <si>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</si>
  <si>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</si>
  <si>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</si>
  <si>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</si>
  <si>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</si>
  <si>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</si>
  <si>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</si>
  <si>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</si>
  <si>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</si>
  <si>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</si>
  <si>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</si>
  <si>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</si>
  <si>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</si>
  <si>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</si>
  <si>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</si>
  <si>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</si>
  <si>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</si>
  <si>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</si>
  <si>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</si>
  <si>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</si>
  <si>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</si>
  <si>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</si>
  <si>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</si>
  <si>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</si>
  <si>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</si>
  <si>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</si>
  <si>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</si>
  <si>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</si>
  <si>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</si>
  <si>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</si>
  <si>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</si>
  <si>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</si>
  <si>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</si>
  <si>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</si>
  <si>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</si>
  <si>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</si>
  <si>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</si>
  <si>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</si>
  <si>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</si>
  <si>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</si>
  <si>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</si>
  <si>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</si>
  <si>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</si>
  <si>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</si>
  <si>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</si>
  <si>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</si>
  <si>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</si>
  <si>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</si>
  <si>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</si>
  <si>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</si>
  <si>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</si>
  <si>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</si>
  <si>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</si>
  <si>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</si>
  <si>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</si>
  <si>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</si>
  <si>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</si>
  <si>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</si>
  <si>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</si>
  <si>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</si>
  <si>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</si>
  <si>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</si>
  <si>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</si>
  <si>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</si>
  <si>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</si>
  <si>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</si>
  <si>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</si>
  <si>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</si>
  <si>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</si>
  <si>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</si>
  <si>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</si>
  <si>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</si>
  <si>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</si>
  <si>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</si>
  <si>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</si>
  <si>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</si>
  <si>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</si>
  <si>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</si>
  <si>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</si>
  <si>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</si>
  <si>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</si>
  <si>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</si>
  <si>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</si>
  <si>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</si>
  <si>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</si>
  <si>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</si>
  <si>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</si>
  <si>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</si>
  <si>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</si>
  <si>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</si>
  <si>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</si>
  <si>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</si>
  <si>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</si>
  <si>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</si>
  <si>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</si>
  <si>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</si>
  <si>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</si>
  <si>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</si>
  <si>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</si>
  <si>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</si>
  <si>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</si>
  <si>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</si>
  <si>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</si>
  <si>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</si>
  <si>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</si>
  <si>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</si>
  <si>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</si>
  <si>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</si>
  <si>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</si>
  <si>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</si>
  <si>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</si>
  <si>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</si>
  <si>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</si>
  <si>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</si>
  <si>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</si>
  <si>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</si>
  <si>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</si>
  <si>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</si>
  <si>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</si>
  <si>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</si>
  <si>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</si>
  <si>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</si>
  <si>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</si>
  <si>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</si>
  <si>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</si>
  <si>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</si>
  <si>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</si>
  <si>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</si>
  <si>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</si>
  <si>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</si>
  <si>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</si>
  <si>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</si>
  <si>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</si>
  <si>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</si>
  <si>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</si>
  <si>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</si>
  <si>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</si>
  <si>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</si>
  <si>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</si>
  <si>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</si>
  <si>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</si>
  <si>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</si>
  <si>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</si>
  <si>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</si>
  <si>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</si>
  <si>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</si>
  <si>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</si>
  <si>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</si>
  <si>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</si>
  <si>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</si>
  <si>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</si>
  <si>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</si>
  <si>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</si>
  <si>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</si>
  <si>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</si>
  <si>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</si>
  <si>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</si>
  <si>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</si>
  <si>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</si>
  <si>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</si>
  <si>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</si>
  <si>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</si>
  <si>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</si>
  <si>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</si>
  <si>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</si>
  <si>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</si>
  <si>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</si>
  <si>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</si>
  <si>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</si>
  <si>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</si>
  <si>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</si>
  <si>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</si>
  <si>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</si>
  <si>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</si>
  <si>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</si>
  <si>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</si>
  <si>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</si>
  <si>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</si>
  <si>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</si>
  <si>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</si>
  <si>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</si>
  <si>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</si>
  <si>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</si>
  <si>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</si>
  <si>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</si>
  <si>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</si>
  <si>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</si>
  <si>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</si>
  <si>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</si>
  <si>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</si>
  <si>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</si>
  <si>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</si>
  <si>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</si>
  <si>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</si>
  <si>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</si>
  <si>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</si>
  <si>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</si>
  <si>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</si>
  <si>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</si>
  <si>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</si>
  <si>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</si>
  <si>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</si>
  <si>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</si>
  <si>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</si>
  <si>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</si>
  <si>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</si>
  <si>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</si>
  <si>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</si>
  <si>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</si>
  <si>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</si>
  <si>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</si>
  <si>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</si>
  <si>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</si>
  <si>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</si>
  <si>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</si>
  <si>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</si>
  <si>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</si>
  <si>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</si>
  <si>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</si>
  <si>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</si>
  <si>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</si>
  <si>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</si>
  <si>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</si>
  <si>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</si>
  <si>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</si>
  <si>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</si>
  <si>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</si>
  <si>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</si>
  <si>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</si>
  <si>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</si>
  <si>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</si>
  <si>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</si>
  <si>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</si>
  <si>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</si>
  <si>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</si>
  <si>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</si>
  <si>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</si>
  <si>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</si>
  <si>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</si>
  <si>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</si>
  <si>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</si>
  <si>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</si>
  <si>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</si>
  <si>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</si>
  <si>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</si>
  <si>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</si>
  <si>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</si>
  <si>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</si>
  <si>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</si>
  <si>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</si>
  <si>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</si>
  <si>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</si>
  <si>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</si>
  <si>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</si>
  <si>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</si>
  <si>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</si>
  <si>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</si>
  <si>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</si>
  <si>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</si>
  <si>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</si>
  <si>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</si>
  <si>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</si>
  <si>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</si>
  <si>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</si>
  <si>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</si>
  <si>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</si>
  <si>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</si>
  <si>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</si>
  <si>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</si>
  <si>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</si>
  <si>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</si>
  <si>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</si>
  <si>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</si>
  <si>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</si>
  <si>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</si>
  <si>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</si>
  <si>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</si>
  <si>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</si>
  <si>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</si>
  <si>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</si>
  <si>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</si>
  <si>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</si>
  <si>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</si>
  <si>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</si>
  <si>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</si>
  <si>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</si>
  <si>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</si>
  <si>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</si>
  <si>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</si>
  <si>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</si>
  <si>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</si>
  <si>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</si>
  <si>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</si>
  <si>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</si>
  <si>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</si>
  <si>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</si>
  <si>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</si>
  <si>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</si>
  <si>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</si>
  <si>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</si>
  <si>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</si>
  <si>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</si>
  <si>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</si>
  <si>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</si>
  <si>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</si>
  <si>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</si>
  <si>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</si>
  <si>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</si>
  <si>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</si>
  <si>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</si>
  <si>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</si>
  <si>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</si>
  <si>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</si>
  <si>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</si>
  <si>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</si>
  <si>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</si>
  <si>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</si>
  <si>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</si>
  <si>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</si>
  <si>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</si>
  <si>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</si>
  <si>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</si>
  <si>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</si>
  <si>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</si>
  <si>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</si>
  <si>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</si>
  <si>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</si>
  <si>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</si>
  <si>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</si>
  <si>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</si>
  <si>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</si>
  <si>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</si>
  <si>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</si>
  <si>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</si>
  <si>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</si>
  <si>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</si>
  <si>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</si>
  <si>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</si>
  <si>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</si>
  <si>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</si>
  <si>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</si>
  <si>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</si>
  <si>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</si>
  <si>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</si>
  <si>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</si>
  <si>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</si>
  <si>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</si>
  <si>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</si>
  <si>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</si>
  <si>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</si>
  <si>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</si>
  <si>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</si>
  <si>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</si>
  <si>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</si>
  <si>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</si>
  <si>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</si>
  <si>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</si>
  <si>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</si>
  <si>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</si>
  <si>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</si>
  <si>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</si>
  <si>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</si>
  <si>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</si>
  <si>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</si>
  <si>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</si>
  <si>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</si>
  <si>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</si>
  <si>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</si>
  <si>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</si>
  <si>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</si>
  <si>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</si>
  <si>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</si>
  <si>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</si>
  <si>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</si>
  <si>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</si>
  <si>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</si>
  <si>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</si>
  <si>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</si>
  <si>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</si>
  <si>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</si>
  <si>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</si>
  <si>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</si>
  <si>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</si>
  <si>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</si>
  <si>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</si>
  <si>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</si>
  <si>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</si>
  <si>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</si>
  <si>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</si>
  <si>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</si>
  <si>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</si>
  <si>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</si>
  <si>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</si>
  <si>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</si>
  <si>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</si>
  <si>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</si>
  <si>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</si>
  <si>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</si>
  <si>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</si>
  <si>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</si>
  <si>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</si>
  <si>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</si>
  <si>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</si>
  <si>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</si>
  <si>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</si>
  <si>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</si>
  <si>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</si>
  <si>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</si>
  <si>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</si>
  <si>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</si>
  <si>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</si>
  <si>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</si>
  <si>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</si>
  <si>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</si>
  <si>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</si>
  <si>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</si>
  <si>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</si>
  <si>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</si>
  <si>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</si>
  <si>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</si>
  <si>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</si>
  <si>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</si>
  <si>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</si>
  <si>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</si>
  <si>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</si>
  <si>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</si>
  <si>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</si>
  <si>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</si>
  <si>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</si>
  <si>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</si>
  <si>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</si>
  <si>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</si>
  <si>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</si>
  <si>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</si>
  <si>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</si>
  <si>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</si>
  <si>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</si>
  <si>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</si>
  <si>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</si>
  <si>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</si>
  <si>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</si>
  <si>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</si>
  <si>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</si>
  <si>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</si>
  <si>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</si>
  <si>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</si>
  <si>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</si>
  <si>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</si>
  <si>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</si>
  <si>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</si>
  <si>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</si>
  <si>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</si>
  <si>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</si>
  <si>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</si>
  <si>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</si>
  <si>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</si>
  <si>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</si>
  <si>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</si>
  <si>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</si>
  <si>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</si>
  <si>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</si>
  <si>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</si>
  <si>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</si>
  <si>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</si>
  <si>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</si>
  <si>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</si>
  <si>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</si>
  <si>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</si>
  <si>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</si>
  <si>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</si>
  <si>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</si>
  <si>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</si>
  <si>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</si>
  <si>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</si>
  <si>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</si>
  <si>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</si>
  <si>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</si>
  <si>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</si>
  <si>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</si>
  <si>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</si>
  <si>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</si>
  <si>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</si>
  <si>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</si>
  <si>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</si>
  <si>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</si>
  <si>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</si>
  <si>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</si>
  <si>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</si>
  <si>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</si>
  <si>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</si>
  <si>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</si>
  <si>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</si>
  <si>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</si>
  <si>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</si>
  <si>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</si>
  <si>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</si>
  <si>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</si>
  <si>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</si>
  <si>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</si>
  <si>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</si>
  <si>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</si>
  <si>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</si>
  <si>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</si>
  <si>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</si>
  <si>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</si>
  <si>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</si>
  <si>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</si>
  <si>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</si>
  <si>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</si>
  <si>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</si>
  <si>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</si>
  <si>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</si>
  <si>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</si>
  <si>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</si>
  <si>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</si>
  <si>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</si>
  <si>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</si>
  <si>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</si>
  <si>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</si>
  <si>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</si>
  <si>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</si>
  <si>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</si>
  <si>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</si>
  <si>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</si>
  <si>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</si>
  <si>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</si>
  <si>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</si>
  <si>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</si>
  <si>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</si>
  <si>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</si>
  <si>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</si>
  <si>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</si>
  <si>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</si>
  <si>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</si>
  <si>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</si>
  <si>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</si>
  <si>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</si>
  <si>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</si>
  <si>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</si>
  <si>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</si>
  <si>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</si>
  <si>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</si>
  <si>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</si>
  <si>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</si>
  <si>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</si>
  <si>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</si>
  <si>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</si>
  <si>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</si>
  <si>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</si>
  <si>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</si>
  <si>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</si>
  <si>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</si>
  <si>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</si>
  <si>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</si>
  <si>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</si>
  <si>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</si>
  <si>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</si>
  <si>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</si>
  <si>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</si>
  <si>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</si>
  <si>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</si>
  <si>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</si>
  <si>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</si>
  <si>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</si>
  <si>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</si>
  <si>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</si>
  <si>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</si>
  <si>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</si>
  <si>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</si>
  <si>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</si>
  <si>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</si>
  <si>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</si>
  <si>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</si>
  <si>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</si>
  <si>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</si>
  <si>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</si>
  <si>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</si>
  <si>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</si>
  <si>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</si>
  <si>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</si>
  <si>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</si>
  <si>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</si>
  <si>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</si>
  <si>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</si>
  <si>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</si>
  <si>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</si>
  <si>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</si>
  <si>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</si>
  <si>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</si>
  <si>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</si>
  <si>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</si>
  <si>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</si>
  <si>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</si>
  <si>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</si>
  <si>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</si>
  <si>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</si>
  <si>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</si>
  <si>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</si>
  <si>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</si>
  <si>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</si>
  <si>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</si>
  <si>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</si>
  <si>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</si>
  <si>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</si>
  <si>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</si>
  <si>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</si>
  <si>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</si>
  <si>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</si>
  <si>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</si>
  <si>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</si>
  <si>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</si>
  <si>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</si>
  <si>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</si>
  <si>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</si>
  <si>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</si>
  <si>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</si>
  <si>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</si>
  <si>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</si>
  <si>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</si>
  <si>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</si>
  <si>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</si>
  <si>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</si>
  <si>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</si>
  <si>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</si>
  <si>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</si>
  <si>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</si>
  <si>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</si>
  <si>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</si>
  <si>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</si>
  <si>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</si>
  <si>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</si>
  <si>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</si>
  <si>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</si>
  <si>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</si>
  <si>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</si>
  <si>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</si>
  <si>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</si>
  <si>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</si>
  <si>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</si>
  <si>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</si>
  <si>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</si>
  <si>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</si>
  <si>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</si>
  <si>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</si>
  <si>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</si>
  <si>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</si>
  <si>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</si>
  <si>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</si>
  <si>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</si>
  <si>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</si>
  <si>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</si>
  <si>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</si>
  <si>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</si>
  <si>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</si>
  <si>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</si>
  <si>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</si>
  <si>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</si>
  <si>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</si>
  <si>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</si>
  <si>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</si>
  <si>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</si>
  <si>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</si>
  <si>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</si>
  <si>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</si>
  <si>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</si>
  <si>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</si>
  <si>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</si>
  <si>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</si>
  <si>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</si>
  <si>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</si>
  <si>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</si>
  <si>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</si>
  <si>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</si>
  <si>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</si>
  <si>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</si>
  <si>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</si>
  <si>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</si>
  <si>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</si>
  <si>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</si>
  <si>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</si>
  <si>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</si>
  <si>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</si>
  <si>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</si>
  <si>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</si>
  <si>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</si>
  <si>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</si>
  <si>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</si>
  <si>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</si>
  <si>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</si>
  <si>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</si>
  <si>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</si>
  <si>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</si>
  <si>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</si>
  <si>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</si>
  <si>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</si>
  <si>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</si>
  <si>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</si>
  <si>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</si>
  <si>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</si>
  <si>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</si>
  <si>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</si>
  <si>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</si>
  <si>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</si>
  <si>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</si>
  <si>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</si>
  <si>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</si>
  <si>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</si>
  <si>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</si>
  <si>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</si>
  <si>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</si>
  <si>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</si>
  <si>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</si>
  <si>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</si>
  <si>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</si>
  <si>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</si>
  <si>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</si>
  <si>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</si>
  <si>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</si>
  <si>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</si>
  <si>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</si>
  <si>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</si>
  <si>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</si>
  <si>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</si>
  <si>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</si>
  <si>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</si>
  <si>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</si>
  <si>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</si>
  <si>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</si>
  <si>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</si>
  <si>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</si>
  <si>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</si>
  <si>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</si>
  <si>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</si>
  <si>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</si>
  <si>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</si>
  <si>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</si>
  <si>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</si>
  <si>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</si>
  <si>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</si>
  <si>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</si>
  <si>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</si>
  <si>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</si>
  <si>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</si>
  <si>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</si>
  <si>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</si>
  <si>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</si>
  <si>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</si>
  <si>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</si>
  <si>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</si>
  <si>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</si>
  <si>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</si>
  <si>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</si>
  <si>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</si>
  <si>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</si>
  <si>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</si>
  <si>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</si>
  <si>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</si>
  <si>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</si>
  <si>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</si>
  <si>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</si>
  <si>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</si>
  <si>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</si>
  <si>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</si>
  <si>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</si>
  <si>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</si>
  <si>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</si>
  <si>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</si>
  <si>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</si>
  <si>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</si>
  <si>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</si>
  <si>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</si>
  <si>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</si>
  <si>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</si>
  <si>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</si>
  <si>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</si>
  <si>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</si>
  <si>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</si>
  <si>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</si>
  <si>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</si>
  <si>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</si>
  <si>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</si>
  <si>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</si>
  <si>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</si>
  <si>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</si>
  <si>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</si>
  <si>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</si>
  <si>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</si>
  <si>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</si>
  <si>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</si>
  <si>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</si>
  <si>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</si>
  <si>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</si>
  <si>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</si>
  <si>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</si>
  <si>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</si>
  <si>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</si>
  <si>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</si>
  <si>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</si>
  <si>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</si>
  <si>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</si>
  <si>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</si>
  <si>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</si>
  <si>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</si>
  <si>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</si>
  <si>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</si>
  <si>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</si>
  <si>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</si>
  <si>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</si>
  <si>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</si>
  <si>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</si>
  <si>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</si>
  <si>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</si>
  <si>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</si>
  <si>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</si>
  <si>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</si>
  <si>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</si>
  <si>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</si>
  <si>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</si>
  <si>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</si>
  <si>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</si>
  <si>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</si>
  <si>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</si>
  <si>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</si>
  <si>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</si>
  <si>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</si>
  <si>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</si>
  <si>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</si>
  <si>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</si>
  <si>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</si>
  <si>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</si>
  <si>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</si>
  <si>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</si>
  <si>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</si>
  <si>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</si>
  <si>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</si>
  <si>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</si>
  <si>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</si>
  <si>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</si>
  <si>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</si>
  <si>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</si>
  <si>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</si>
  <si>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</si>
  <si>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</si>
  <si>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</si>
  <si>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</si>
  <si>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</si>
  <si>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</si>
  <si>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</si>
  <si>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</si>
  <si>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</si>
  <si>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</si>
  <si>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</si>
  <si>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</si>
  <si>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</si>
  <si>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</si>
  <si>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</si>
  <si>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</si>
  <si>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</si>
  <si>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</si>
  <si>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</si>
  <si>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</si>
  <si>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</si>
  <si>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</si>
  <si>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</si>
  <si>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</si>
  <si>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</si>
  <si>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</si>
  <si>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</si>
  <si>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</si>
  <si>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</si>
  <si>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</si>
  <si>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</si>
  <si>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</si>
  <si>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</si>
  <si>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</si>
  <si>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</si>
  <si>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</si>
  <si>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</si>
  <si>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</si>
  <si>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</si>
  <si>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</si>
  <si>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</si>
  <si>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</si>
  <si>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</si>
  <si>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</si>
  <si>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</si>
  <si>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</si>
  <si>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</si>
  <si>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</si>
  <si>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</si>
  <si>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</si>
  <si>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</si>
  <si>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</si>
  <si>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</si>
  <si>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</si>
  <si>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</si>
  <si>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</si>
  <si>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</si>
  <si>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</si>
  <si>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</si>
  <si>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</si>
  <si>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</si>
  <si>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</si>
  <si>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</si>
  <si>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</si>
  <si>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</si>
  <si>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</si>
  <si>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</si>
  <si>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</si>
  <si>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</si>
  <si>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</si>
  <si>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</si>
  <si>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</si>
  <si>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</si>
  <si>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</si>
  <si>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</si>
  <si>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</si>
  <si>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</si>
  <si>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</si>
  <si>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</si>
  <si>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</si>
  <si>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</si>
  <si>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</si>
  <si>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</si>
  <si>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</si>
  <si>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</si>
  <si>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</si>
  <si>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</si>
  <si>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</si>
  <si>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</si>
  <si>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</si>
  <si>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</si>
  <si>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</si>
  <si>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</si>
  <si>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</si>
  <si>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</si>
  <si>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</si>
  <si>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</si>
  <si>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</si>
  <si>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</si>
  <si>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</si>
  <si>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</si>
  <si>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</si>
  <si>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</si>
  <si>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</si>
  <si>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</si>
  <si>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</si>
  <si>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</si>
  <si>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</si>
  <si>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</si>
  <si>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</si>
  <si>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</si>
  <si>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</si>
  <si>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</si>
  <si>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</si>
  <si>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</si>
  <si>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</si>
  <si>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</si>
  <si>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</si>
  <si>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</si>
  <si>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</si>
  <si>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</si>
  <si>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</si>
  <si>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</si>
  <si>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</si>
  <si>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</si>
  <si>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</si>
  <si>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</si>
  <si>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</si>
  <si>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</si>
  <si>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</si>
  <si>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</si>
  <si>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</si>
  <si>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</si>
  <si>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</si>
  <si>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</si>
  <si>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</si>
  <si>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</si>
  <si>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</si>
  <si>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</si>
  <si>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</si>
  <si>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</si>
  <si>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</si>
  <si>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</si>
  <si>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</si>
  <si>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</si>
  <si>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</si>
  <si>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</si>
  <si>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</si>
  <si>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</si>
  <si>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</si>
  <si>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</si>
  <si>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</si>
  <si>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</si>
  <si>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</si>
  <si>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</si>
  <si>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</si>
  <si>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</si>
  <si>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</si>
  <si>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</si>
  <si>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</si>
  <si>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</si>
  <si>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</si>
  <si>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</si>
  <si>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</si>
  <si>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</si>
  <si>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</si>
  <si>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</si>
  <si>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</si>
  <si>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</si>
  <si>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</si>
  <si>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</si>
  <si>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</si>
  <si>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</si>
  <si>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</si>
  <si>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</si>
  <si>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</si>
  <si>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</si>
  <si>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</si>
  <si>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</si>
  <si>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</si>
  <si>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</si>
  <si>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</si>
  <si>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</si>
  <si>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</si>
  <si>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</si>
  <si>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</si>
  <si>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</si>
  <si>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</si>
  <si>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</si>
  <si>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</si>
  <si>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</si>
  <si>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</si>
  <si>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</si>
  <si>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</si>
  <si>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</si>
  <si>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</si>
  <si>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</si>
  <si>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</si>
  <si>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</si>
  <si>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</si>
  <si>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</si>
  <si>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</si>
  <si>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</si>
  <si>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</si>
  <si>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</si>
  <si>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</si>
  <si>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</si>
  <si>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</si>
  <si>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</si>
  <si>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</si>
  <si>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</si>
  <si>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</si>
  <si>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</si>
  <si>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</si>
  <si>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</si>
  <si>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</si>
  <si>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</si>
  <si>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</si>
  <si>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</si>
  <si>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</si>
  <si>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</si>
  <si>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</si>
  <si>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</si>
  <si>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</si>
  <si>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</si>
  <si>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</si>
  <si>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</si>
  <si>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</si>
  <si>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</si>
  <si>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</si>
  <si>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</si>
  <si>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</si>
  <si>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</si>
  <si>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</si>
  <si>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</si>
  <si>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</si>
  <si>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</si>
  <si>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</si>
  <si>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</si>
  <si>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</si>
  <si>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</si>
  <si>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</si>
  <si>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</si>
  <si>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</si>
  <si>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</si>
  <si>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</si>
  <si>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</si>
  <si>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</si>
  <si>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</si>
  <si>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</si>
  <si>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</si>
  <si>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</si>
  <si>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</si>
  <si>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</si>
  <si>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</si>
  <si>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</si>
  <si>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</si>
  <si>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</si>
  <si>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</si>
  <si>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</si>
  <si>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</si>
  <si>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</si>
  <si>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</si>
  <si>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</si>
  <si>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</si>
  <si>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</si>
  <si>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</si>
  <si>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</si>
  <si>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</si>
  <si>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</si>
  <si>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</si>
  <si>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</si>
  <si>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</si>
  <si>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</si>
  <si>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</si>
  <si>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</si>
  <si>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</si>
  <si>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</si>
  <si>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</si>
  <si>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</si>
  <si>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</si>
  <si>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</si>
  <si>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</si>
  <si>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</si>
  <si>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</si>
  <si>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</si>
  <si>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</si>
  <si>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</si>
  <si>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</si>
  <si>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</si>
  <si>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</si>
  <si>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</si>
  <si>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</si>
  <si>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</si>
  <si>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</si>
  <si>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</si>
  <si>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</si>
  <si>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</si>
  <si>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</si>
  <si>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</si>
  <si>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</si>
  <si>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</si>
  <si>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</si>
  <si>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</si>
  <si>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</si>
  <si>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</si>
  <si>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</si>
  <si>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</si>
  <si>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</si>
  <si>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</si>
  <si>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</si>
  <si>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</si>
  <si>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</si>
  <si>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</si>
  <si>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</si>
  <si>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</si>
  <si>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</si>
  <si>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</si>
  <si>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</si>
  <si>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</si>
  <si>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</si>
  <si>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</si>
  <si>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</si>
  <si>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</si>
  <si>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</si>
  <si>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</si>
  <si>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</si>
  <si>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</si>
  <si>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</si>
  <si>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</si>
  <si>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</si>
  <si>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</si>
  <si>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</si>
  <si>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</si>
  <si>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</si>
  <si>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</si>
  <si>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</si>
  <si>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</si>
  <si>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</si>
  <si>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</si>
  <si>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</si>
  <si>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</si>
  <si>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</si>
  <si>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</si>
  <si>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</si>
  <si>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</si>
  <si>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</si>
  <si>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</si>
  <si>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</si>
  <si>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</si>
  <si>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</si>
  <si>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</si>
  <si>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</si>
  <si>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</si>
  <si>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</si>
  <si>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</si>
  <si>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</si>
  <si>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</si>
  <si>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</si>
  <si>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</si>
  <si>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</si>
  <si>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</si>
  <si>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</si>
  <si>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</si>
  <si>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</si>
  <si>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</si>
  <si>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</si>
  <si>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</si>
  <si>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</si>
  <si>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</si>
  <si>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</si>
  <si>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</si>
  <si>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</si>
  <si>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</si>
  <si>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</si>
  <si>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</si>
  <si>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</si>
  <si>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</si>
  <si>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</si>
  <si>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</si>
  <si>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</si>
  <si>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</si>
  <si>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</si>
  <si>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</si>
  <si>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</si>
  <si>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</si>
  <si>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</si>
  <si>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</si>
  <si>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</si>
  <si>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</si>
  <si>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</si>
  <si>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</si>
  <si>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</si>
  <si>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</si>
  <si>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</si>
  <si>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</si>
  <si>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</si>
  <si>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</si>
  <si>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</si>
  <si>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</si>
  <si>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</si>
  <si>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</si>
  <si>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</si>
  <si>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</si>
  <si>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</si>
  <si>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</si>
  <si>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</si>
  <si>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</si>
  <si>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</si>
  <si>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</si>
  <si>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</si>
  <si>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</si>
  <si>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</si>
  <si>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</si>
  <si>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</si>
  <si>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</si>
  <si>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</si>
  <si>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</si>
  <si>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</si>
  <si>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</si>
  <si>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</si>
  <si>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</si>
  <si>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</si>
  <si>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</si>
  <si>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</si>
  <si>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</si>
  <si>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</si>
  <si>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</si>
  <si>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</si>
  <si>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</si>
  <si>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</si>
  <si>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</si>
  <si>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</si>
  <si>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</si>
  <si>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</si>
  <si>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</si>
  <si>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</si>
  <si>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</si>
  <si>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</si>
  <si>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</si>
  <si>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</si>
  <si>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</si>
  <si>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</si>
  <si>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</si>
  <si>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</si>
  <si>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</si>
  <si>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</si>
  <si>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</si>
  <si>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</si>
  <si>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</si>
  <si>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</si>
  <si>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</si>
  <si>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</si>
  <si>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</si>
  <si>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</si>
  <si>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</si>
  <si>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</si>
  <si>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</si>
  <si>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</si>
  <si>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</si>
  <si>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</si>
  <si>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</si>
  <si>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</si>
  <si>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</si>
  <si>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</si>
  <si>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</si>
  <si>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</si>
  <si>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</si>
  <si>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</si>
  <si>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</si>
  <si>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</si>
  <si>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</si>
  <si>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</si>
  <si>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</si>
  <si>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</si>
  <si>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</si>
  <si>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</si>
  <si>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</si>
  <si>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</si>
  <si>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</si>
  <si>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</si>
  <si>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</si>
  <si>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</si>
  <si>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</si>
  <si>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</si>
  <si>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</si>
  <si>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</si>
  <si>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</si>
  <si>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</si>
  <si>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</si>
  <si>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</si>
  <si>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</si>
  <si>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</si>
  <si>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</si>
  <si>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</si>
  <si>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</si>
  <si>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</si>
  <si>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</si>
  <si>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</si>
  <si>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</si>
  <si>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</si>
  <si>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</si>
  <si>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</si>
  <si>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</si>
  <si>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</si>
  <si>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</si>
  <si>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</si>
  <si>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</si>
  <si>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</si>
  <si>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</si>
  <si>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</si>
  <si>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</si>
  <si>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</si>
  <si>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</si>
  <si>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</si>
  <si>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</si>
  <si>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</si>
  <si>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</si>
  <si>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</si>
  <si>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</si>
  <si>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</si>
  <si>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</si>
  <si>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</si>
  <si>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</si>
  <si>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</si>
  <si>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</si>
  <si>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</si>
  <si>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</si>
  <si>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</si>
  <si>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</si>
  <si>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</si>
  <si>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</si>
  <si>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</si>
  <si>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</si>
  <si>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</si>
  <si>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</si>
  <si>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</si>
  <si>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</si>
  <si>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</si>
  <si>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</si>
  <si>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</si>
  <si>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</si>
  <si>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</si>
  <si>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</si>
  <si>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</si>
  <si>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</si>
  <si>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</si>
  <si>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</si>
  <si>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</si>
  <si>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</si>
  <si>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</si>
  <si>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</si>
  <si>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</si>
  <si>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</si>
  <si>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</si>
  <si>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</si>
  <si>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</si>
  <si>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</si>
  <si>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</si>
  <si>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</si>
  <si>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</si>
  <si>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</si>
  <si>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</si>
  <si>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</si>
  <si>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</si>
  <si>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</si>
  <si>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</si>
  <si>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</si>
  <si>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</si>
  <si>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</si>
  <si>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</si>
  <si>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</si>
  <si>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</si>
  <si>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</si>
  <si>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</si>
  <si>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</si>
  <si>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</si>
  <si>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</si>
  <si>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</si>
  <si>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</si>
  <si>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</si>
  <si>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</si>
  <si>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</si>
  <si>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</si>
  <si>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</si>
  <si>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</si>
  <si>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</si>
  <si>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</si>
  <si>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</si>
  <si>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</si>
  <si>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</si>
  <si>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</si>
  <si>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</si>
  <si>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</si>
  <si>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</si>
  <si>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</si>
  <si>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</si>
  <si>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</si>
  <si>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</si>
  <si>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</si>
  <si>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</si>
  <si>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</si>
  <si>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</si>
  <si>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</si>
  <si>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</si>
  <si>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</si>
  <si>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</si>
  <si>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</si>
  <si>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</si>
  <si>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</si>
  <si>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</si>
  <si>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</si>
  <si>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</si>
  <si>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</si>
  <si>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</si>
  <si>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</si>
  <si>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</si>
  <si>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</si>
  <si>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</si>
  <si>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</si>
  <si>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</si>
  <si>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</si>
  <si>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</si>
  <si>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</si>
  <si>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</si>
  <si>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</si>
  <si>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</si>
  <si>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</si>
  <si>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</si>
  <si>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</si>
  <si>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</si>
  <si>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</si>
  <si>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</si>
  <si>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</si>
  <si>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</si>
  <si>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</si>
  <si>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</si>
  <si>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</si>
  <si>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</si>
  <si>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</si>
  <si>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</si>
  <si>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</si>
  <si>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</si>
  <si>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</si>
  <si>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</si>
  <si>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</si>
  <si>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</si>
  <si>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</si>
  <si>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</si>
  <si>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</si>
  <si>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</si>
  <si>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</si>
  <si>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</si>
  <si>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</si>
  <si>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</si>
  <si>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</si>
  <si>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</si>
  <si>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</si>
  <si>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</si>
  <si>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</si>
  <si>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</si>
  <si>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</si>
  <si>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</si>
  <si>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</si>
  <si>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</si>
  <si>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</si>
  <si>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</si>
  <si>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</si>
  <si>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</si>
  <si>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</si>
  <si>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</si>
  <si>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</si>
  <si>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</si>
  <si>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</si>
  <si>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</si>
  <si>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</si>
  <si>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</si>
  <si>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</si>
  <si>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</si>
  <si>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</si>
  <si>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</si>
  <si>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</si>
  <si>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</si>
  <si>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</si>
  <si>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</si>
  <si>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</si>
  <si>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</si>
  <si>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</si>
  <si>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</si>
  <si>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</si>
  <si>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</si>
  <si>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</si>
  <si>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</si>
  <si>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</si>
  <si>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</si>
  <si>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</si>
  <si>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</si>
  <si>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</si>
  <si>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</si>
  <si>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</si>
  <si>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</si>
  <si>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</si>
  <si>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</si>
  <si>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</si>
  <si>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</si>
  <si>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</si>
  <si>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</si>
  <si>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</si>
  <si>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</si>
  <si>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</si>
  <si>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</si>
  <si>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</si>
  <si>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</si>
  <si>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</si>
  <si>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</si>
  <si>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</si>
  <si>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</si>
  <si>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</si>
  <si>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</si>
  <si>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</si>
  <si>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</si>
  <si>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</si>
  <si>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</si>
  <si>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</si>
  <si>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</si>
  <si>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</si>
  <si>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</si>
  <si>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</si>
  <si>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</si>
  <si>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</si>
  <si>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</si>
  <si>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</si>
  <si>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</si>
  <si>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</si>
  <si>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</si>
  <si>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</si>
  <si>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</si>
  <si>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</si>
  <si>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</si>
  <si>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</si>
  <si>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</si>
  <si>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</si>
  <si>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</si>
  <si>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</si>
  <si>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</si>
  <si>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</si>
  <si>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</si>
  <si>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</si>
  <si>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</si>
  <si>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</si>
  <si>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</si>
  <si>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</si>
  <si>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</si>
  <si>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</si>
  <si>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</si>
  <si>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</si>
  <si>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</si>
  <si>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</si>
  <si>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</si>
  <si>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</si>
  <si>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</si>
  <si>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</si>
  <si>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</si>
  <si>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</si>
  <si>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</si>
  <si>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</si>
  <si>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</si>
  <si>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</si>
  <si>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</si>
  <si>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</si>
  <si>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</si>
  <si>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</si>
  <si>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</si>
  <si>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</si>
  <si>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</si>
  <si>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</si>
  <si>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</si>
  <si>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</si>
  <si>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</si>
  <si>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</si>
  <si>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</si>
  <si>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</si>
  <si>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</si>
  <si>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</si>
  <si>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</si>
  <si>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</si>
  <si>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</si>
  <si>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</si>
  <si>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</si>
  <si>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</si>
  <si>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</si>
  <si>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</si>
  <si>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</si>
  <si>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</si>
  <si>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</si>
  <si>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</si>
  <si>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</si>
  <si>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</si>
  <si>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</si>
  <si>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</si>
  <si>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</si>
  <si>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</si>
  <si>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</si>
  <si>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</si>
  <si>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</si>
  <si>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</si>
  <si>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</si>
  <si>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</si>
  <si>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</si>
  <si>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</si>
  <si>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</si>
  <si>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</si>
  <si>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</si>
  <si>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</si>
  <si>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</si>
  <si>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</si>
  <si>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</si>
  <si>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</si>
  <si>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</si>
  <si>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</si>
  <si>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</si>
  <si>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</si>
  <si>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</si>
  <si>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</si>
  <si>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</si>
  <si>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</si>
  <si>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</si>
  <si>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</si>
  <si>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</si>
  <si>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</si>
  <si>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</si>
  <si>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</si>
  <si>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</si>
  <si>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</si>
  <si>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</si>
  <si>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</si>
  <si>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</si>
  <si>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</si>
  <si>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</si>
  <si>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</si>
  <si>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</si>
  <si>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</si>
  <si>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</si>
  <si>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</si>
  <si>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</si>
  <si>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</si>
  <si>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</si>
  <si>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</si>
  <si>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</si>
  <si>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</si>
  <si>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</si>
  <si>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</si>
  <si>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</si>
  <si>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</si>
  <si>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</si>
  <si>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</si>
  <si>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</si>
  <si>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</si>
  <si>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</si>
  <si>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</si>
  <si>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</si>
  <si>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</si>
  <si>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</si>
  <si>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</si>
  <si>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</si>
  <si>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</si>
  <si>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</si>
  <si>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</si>
  <si>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</si>
  <si>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</si>
  <si>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</si>
  <si>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</si>
  <si>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</si>
  <si>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</si>
  <si>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</si>
  <si>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</si>
  <si>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</si>
  <si>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</si>
  <si>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</si>
  <si>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</si>
  <si>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</si>
  <si>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</si>
  <si>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</si>
  <si>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</si>
  <si>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</si>
  <si>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</si>
  <si>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</si>
  <si>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</si>
  <si>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</si>
  <si>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</si>
  <si>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</si>
  <si>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</si>
  <si>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</si>
  <si>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</si>
  <si>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</si>
  <si>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</si>
  <si>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</si>
  <si>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</si>
  <si>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</si>
  <si>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</si>
  <si>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</si>
  <si>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</si>
  <si>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</si>
  <si>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</si>
  <si>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</si>
  <si>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</si>
  <si>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</si>
  <si>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</si>
  <si>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</si>
  <si>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</si>
  <si>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</si>
  <si>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</si>
  <si>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</si>
  <si>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</si>
  <si>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</si>
  <si>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</si>
  <si>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</si>
  <si>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</si>
  <si>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</si>
  <si>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</si>
  <si>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</si>
  <si>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</si>
  <si>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</si>
  <si>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</si>
  <si>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</si>
  <si>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</si>
  <si>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</si>
  <si>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</si>
  <si>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</si>
  <si>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</si>
  <si>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</si>
  <si>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</si>
  <si>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</si>
  <si>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</si>
  <si>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</si>
  <si>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</si>
  <si>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</si>
  <si>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</si>
  <si>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</si>
  <si>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</si>
  <si>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</si>
  <si>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</si>
  <si>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</si>
  <si>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</si>
  <si>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</si>
  <si>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</si>
  <si>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</si>
  <si>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</si>
  <si>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</si>
  <si>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</si>
  <si>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</si>
  <si>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</si>
  <si>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</si>
  <si>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</si>
  <si>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</si>
  <si>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</si>
  <si>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</si>
  <si>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</si>
  <si>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</si>
  <si>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</si>
  <si>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</si>
  <si>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</si>
  <si>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</si>
  <si>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</si>
  <si>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</si>
  <si>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</si>
  <si>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</si>
  <si>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</si>
  <si>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</si>
  <si>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</si>
  <si>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</si>
  <si>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</si>
  <si>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</si>
  <si>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</si>
  <si>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</si>
  <si>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</si>
  <si>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</si>
  <si>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</si>
  <si>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</si>
  <si>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</si>
  <si>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</si>
  <si>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</si>
  <si>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</si>
  <si>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</si>
  <si>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</si>
  <si>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</si>
  <si>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</si>
  <si>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</si>
  <si>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</si>
  <si>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</si>
  <si>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</si>
  <si>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</si>
  <si>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</si>
  <si>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</si>
  <si>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</si>
  <si>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</si>
  <si>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</si>
  <si>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</si>
  <si>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</si>
  <si>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</si>
  <si>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</si>
  <si>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</si>
  <si>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</si>
  <si>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</si>
  <si>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</si>
  <si>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</si>
  <si>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</si>
  <si>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</si>
  <si>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</si>
  <si>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</si>
  <si>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</si>
  <si>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</si>
  <si>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</si>
  <si>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</si>
  <si>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</si>
  <si>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</si>
  <si>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</si>
  <si>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</si>
  <si>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</si>
  <si>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</si>
  <si>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</si>
  <si>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</si>
  <si>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</si>
  <si>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</si>
  <si>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</si>
  <si>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</si>
  <si>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</si>
  <si>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</si>
  <si>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</si>
  <si>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</si>
  <si>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</si>
  <si>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</si>
  <si>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</si>
  <si>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</si>
  <si>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</si>
  <si>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</si>
  <si>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</si>
  <si>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</si>
  <si>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</si>
  <si>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</si>
  <si>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</si>
  <si>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</si>
  <si>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</si>
  <si>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</si>
  <si>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</si>
  <si>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</si>
  <si>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</si>
  <si>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</si>
  <si>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</si>
  <si>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</si>
  <si>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</si>
  <si>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</si>
  <si>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</si>
  <si>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</si>
  <si>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</si>
  <si>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</si>
  <si>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</si>
  <si>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</si>
  <si>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</si>
  <si>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</si>
  <si>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</si>
  <si>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</si>
  <si>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</si>
  <si>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</si>
  <si>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</si>
  <si>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</si>
  <si>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</si>
  <si>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</si>
  <si>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</si>
  <si>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</si>
  <si>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</si>
  <si>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</si>
  <si>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</si>
  <si>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</si>
  <si>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</si>
  <si>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</si>
  <si>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</si>
  <si>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</si>
  <si>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</si>
  <si>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</si>
  <si>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</si>
  <si>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</si>
  <si>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</si>
  <si>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</si>
  <si>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</si>
  <si>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</si>
  <si>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</si>
  <si>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</si>
  <si>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</si>
  <si>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</si>
  <si>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</si>
  <si>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</si>
  <si>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</si>
  <si>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</si>
  <si>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</si>
  <si>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</si>
  <si>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</si>
  <si>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</si>
  <si>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</si>
  <si>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</si>
  <si>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</si>
  <si>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</si>
  <si>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</si>
  <si>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</si>
  <si>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</si>
  <si>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</si>
  <si>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</si>
  <si>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</si>
  <si>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</si>
  <si>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</si>
  <si>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</si>
  <si>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</si>
  <si>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</si>
  <si>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</si>
  <si>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</si>
  <si>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</si>
  <si>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</si>
  <si>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</si>
  <si>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</si>
  <si>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</si>
  <si>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</si>
  <si>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</si>
  <si>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</si>
  <si>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</si>
  <si>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</si>
  <si>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</si>
  <si>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</si>
  <si>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</si>
  <si>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</si>
  <si>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</si>
  <si>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</si>
  <si>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</si>
  <si>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</si>
  <si>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</si>
  <si>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</si>
  <si>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</si>
  <si>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</si>
  <si>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</si>
  <si>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</si>
  <si>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</si>
  <si>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</si>
  <si>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</si>
  <si>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</si>
  <si>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</si>
  <si>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</si>
  <si>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</si>
  <si>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</si>
  <si>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</si>
  <si>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</si>
  <si>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</si>
  <si>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</si>
  <si>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</si>
  <si>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</si>
  <si>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</si>
  <si>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</si>
  <si>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</si>
  <si>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</si>
  <si>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</si>
  <si>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</si>
  <si>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</si>
  <si>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</si>
  <si>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</si>
  <si>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</si>
  <si>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</si>
  <si>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</si>
  <si>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</si>
  <si>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</si>
  <si>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</si>
  <si>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</si>
  <si>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</si>
  <si>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</si>
  <si>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</si>
  <si>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</si>
  <si>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</si>
  <si>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</si>
  <si>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</si>
  <si>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</si>
  <si>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</si>
  <si>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</si>
  <si>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</si>
  <si>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</si>
  <si>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</si>
  <si>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</si>
  <si>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</si>
  <si>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</si>
  <si>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</si>
  <si>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</si>
  <si>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</si>
  <si>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</si>
  <si>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</si>
  <si>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</si>
  <si>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</si>
  <si>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</si>
  <si>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</si>
  <si>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</si>
  <si>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</si>
  <si>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</si>
  <si>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</si>
  <si>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</si>
  <si>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</si>
  <si>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</si>
  <si>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</si>
  <si>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</si>
  <si>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</si>
  <si>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</si>
  <si>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</si>
  <si>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</si>
  <si>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</si>
  <si>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</si>
  <si>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</si>
  <si>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</si>
  <si>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</si>
  <si>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</si>
  <si>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</si>
  <si>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</si>
  <si>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</si>
  <si>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</si>
  <si>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</si>
  <si>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</si>
  <si>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</si>
  <si>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</si>
  <si>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</si>
  <si>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</si>
  <si>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</si>
  <si>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</si>
  <si>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</si>
  <si>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</si>
  <si>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</si>
  <si>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</si>
  <si>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</si>
  <si>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</si>
  <si>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</si>
  <si>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</si>
  <si>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</si>
  <si>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</si>
  <si>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</si>
  <si>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</si>
  <si>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</si>
  <si>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</si>
  <si>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</si>
  <si>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</si>
  <si>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</si>
  <si>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</si>
  <si>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</si>
  <si>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</si>
  <si>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</si>
  <si>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</si>
  <si>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</si>
  <si>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</si>
  <si>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</si>
  <si>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</si>
  <si>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</si>
  <si>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</si>
  <si>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</si>
  <si>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</si>
  <si>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</si>
  <si>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</si>
  <si>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</si>
  <si>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</si>
  <si>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</si>
  <si>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</si>
  <si>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</si>
  <si>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</si>
  <si>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</si>
  <si>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</si>
  <si>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</si>
  <si>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</si>
  <si>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</si>
  <si>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</si>
  <si>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</si>
  <si>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</si>
  <si>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</si>
  <si>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</si>
  <si>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</si>
  <si>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</si>
  <si>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</si>
  <si>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</si>
  <si>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</si>
  <si>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</si>
  <si>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</si>
  <si>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</si>
  <si>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</si>
  <si>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</si>
  <si>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</si>
  <si>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</si>
  <si>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</si>
  <si>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</si>
  <si>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</si>
  <si>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</si>
  <si>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</si>
  <si>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</si>
  <si>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</si>
  <si>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</si>
  <si>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</si>
  <si>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</si>
  <si>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</si>
  <si>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</si>
  <si>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</si>
  <si>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</si>
  <si>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</si>
  <si>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</si>
  <si>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</si>
  <si>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</si>
  <si>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</si>
  <si>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</si>
  <si>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</si>
  <si>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</si>
  <si>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</si>
  <si>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</si>
  <si>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</si>
  <si>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</si>
  <si>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</si>
  <si>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</si>
  <si>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</si>
  <si>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</si>
  <si>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</si>
  <si>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</si>
  <si>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</si>
  <si>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</si>
  <si>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</si>
  <si>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</si>
  <si>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</si>
  <si>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</si>
  <si>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</si>
  <si>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</si>
  <si>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</si>
  <si>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</si>
  <si>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</si>
  <si>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</si>
  <si>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</si>
  <si>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</si>
  <si>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</si>
  <si>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</si>
  <si>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</si>
  <si>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</si>
  <si>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</si>
  <si>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</si>
  <si>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</si>
  <si>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</si>
  <si>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</si>
  <si>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</si>
  <si>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</si>
  <si>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</si>
  <si>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</si>
  <si>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</si>
  <si>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</si>
  <si>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</si>
  <si>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</si>
  <si>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</si>
  <si>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</si>
  <si>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</si>
  <si>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</si>
  <si>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</si>
  <si>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</si>
  <si>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</si>
  <si>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</si>
  <si>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</si>
  <si>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</si>
  <si>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</si>
  <si>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</si>
  <si>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</si>
  <si>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</si>
  <si>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</si>
  <si>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</si>
  <si>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</si>
  <si>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</si>
  <si>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</si>
  <si>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</si>
  <si>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</si>
  <si>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</si>
  <si>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</si>
  <si>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</si>
  <si>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</si>
  <si>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</si>
  <si>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</si>
  <si>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</si>
  <si>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</si>
  <si>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</si>
  <si>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</si>
  <si>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</si>
  <si>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</si>
  <si>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</si>
  <si>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</si>
  <si>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</si>
  <si>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</si>
  <si>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</si>
  <si>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</si>
  <si>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</si>
  <si>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</si>
  <si>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</si>
  <si>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</si>
  <si>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</si>
  <si>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</si>
  <si>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</si>
  <si>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</si>
  <si>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</si>
  <si>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</si>
  <si>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</si>
  <si>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</si>
  <si>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</si>
  <si>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</si>
  <si>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</si>
  <si>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</si>
  <si>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</si>
  <si>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</si>
  <si>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</si>
  <si>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</si>
  <si>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</si>
  <si>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</si>
  <si>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</si>
  <si>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</si>
  <si>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</si>
  <si>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</si>
  <si>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</si>
  <si>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</si>
  <si>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</si>
  <si>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</si>
  <si>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</si>
  <si>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</si>
  <si>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</si>
  <si>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</si>
  <si>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</si>
  <si>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</si>
  <si>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</si>
  <si>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</si>
  <si>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</si>
  <si>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</si>
  <si>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</si>
  <si>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</si>
  <si>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</si>
  <si>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</si>
  <si>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</si>
  <si>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</si>
  <si>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</si>
  <si>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</si>
  <si>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</si>
  <si>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</si>
  <si>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</si>
  <si>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</si>
  <si>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</si>
  <si>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</si>
  <si>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</si>
  <si>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</si>
  <si>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</si>
  <si>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</si>
  <si>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</si>
  <si>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</si>
  <si>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</si>
  <si>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</si>
  <si>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</si>
  <si>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</si>
  <si>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</si>
  <si>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</si>
  <si>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</si>
  <si>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</si>
  <si>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</si>
  <si>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</si>
  <si>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</si>
  <si>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</si>
  <si>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</si>
  <si>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</si>
  <si>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</si>
  <si>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</si>
  <si>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</si>
  <si>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</si>
  <si>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</si>
  <si>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</si>
  <si>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</si>
  <si>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</si>
  <si>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</si>
  <si>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</si>
  <si>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</si>
  <si>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</si>
  <si>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</si>
  <si>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</si>
  <si>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</si>
  <si>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</si>
  <si>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</si>
  <si>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</si>
  <si>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</si>
  <si>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</si>
  <si>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</si>
  <si>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</si>
  <si>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</si>
  <si>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</si>
  <si>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</si>
  <si>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</si>
  <si>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</si>
  <si>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</si>
  <si>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</si>
  <si>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</si>
  <si>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</si>
  <si>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</si>
  <si>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</si>
  <si>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</si>
  <si>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</si>
  <si>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</si>
  <si>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</si>
  <si>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</si>
  <si>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</si>
  <si>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</si>
  <si>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</si>
  <si>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</si>
  <si>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</si>
  <si>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</si>
  <si>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</si>
  <si>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</si>
  <si>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</si>
  <si>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</si>
  <si>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</si>
  <si>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</si>
  <si>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</si>
  <si>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</si>
  <si>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</si>
  <si>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</si>
  <si>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</si>
  <si>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</si>
  <si>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</si>
  <si>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</si>
  <si>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</si>
  <si>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</si>
  <si>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</si>
  <si>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</si>
  <si>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</si>
  <si>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</si>
  <si>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</si>
  <si>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</si>
  <si>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</si>
  <si>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</si>
  <si>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</si>
  <si>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</si>
  <si>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</si>
  <si>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</si>
  <si>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</si>
  <si>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</si>
  <si>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</si>
  <si>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</si>
  <si>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</si>
  <si>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</si>
  <si>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</si>
  <si>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</si>
  <si>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</si>
  <si>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</si>
  <si>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</si>
  <si>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</si>
  <si>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</si>
  <si>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</si>
  <si>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</si>
  <si>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</si>
  <si>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</si>
  <si>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</si>
  <si>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</si>
  <si>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</si>
  <si>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</si>
  <si>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</si>
  <si>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</si>
  <si>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</si>
  <si>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</si>
  <si>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</si>
  <si>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</si>
  <si>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</si>
  <si>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</si>
  <si>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</si>
  <si>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</si>
  <si>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</si>
  <si>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</si>
  <si>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</si>
  <si>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</si>
  <si>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</si>
  <si>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</si>
  <si>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</si>
  <si>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</si>
  <si>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</si>
  <si>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</si>
  <si>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</si>
  <si>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</si>
  <si>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</si>
  <si>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</si>
  <si>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</si>
  <si>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</si>
  <si>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</si>
  <si>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</si>
  <si>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</si>
  <si>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</si>
  <si>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</si>
  <si>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</si>
  <si>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</si>
  <si>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</si>
  <si>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</si>
  <si>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</si>
  <si>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</si>
  <si>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</si>
  <si>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</si>
  <si>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</si>
  <si>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</si>
  <si>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</si>
  <si>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</si>
  <si>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</si>
  <si>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</si>
  <si>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</si>
  <si>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</si>
  <si>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</si>
  <si>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</si>
  <si>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</si>
  <si>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</si>
  <si>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</si>
  <si>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</si>
  <si>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</si>
  <si>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</si>
  <si>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</si>
  <si>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</si>
  <si>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</si>
  <si>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</si>
  <si>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</si>
  <si>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</si>
  <si>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</si>
  <si>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</si>
  <si>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</si>
  <si>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</si>
  <si>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</si>
  <si>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</si>
  <si>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</si>
  <si>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</si>
  <si>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</si>
  <si>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</si>
  <si>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</si>
  <si>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</si>
  <si>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</si>
  <si>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</si>
  <si>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</si>
  <si>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</si>
  <si>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</si>
  <si>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</si>
  <si>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</si>
  <si>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</si>
  <si>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</si>
  <si>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</si>
  <si>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</si>
  <si>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</si>
  <si>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</si>
  <si>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</si>
  <si>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</si>
  <si>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</si>
  <si>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</si>
  <si>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</si>
  <si>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</si>
  <si>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</si>
  <si>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</si>
  <si>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</si>
  <si>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</si>
  <si>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</si>
  <si>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</si>
  <si>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</si>
  <si>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</si>
  <si>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</si>
  <si>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</si>
  <si>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</si>
  <si>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</si>
  <si>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</si>
  <si>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</si>
  <si>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</si>
  <si>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</si>
  <si>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</si>
  <si>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</si>
  <si>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</si>
  <si>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</si>
  <si>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</si>
  <si>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</si>
  <si>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</si>
  <si>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</si>
  <si>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</si>
  <si>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</si>
  <si>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</si>
  <si>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</si>
  <si>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</si>
  <si>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</si>
  <si>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</si>
  <si>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</si>
  <si>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</si>
  <si>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</si>
  <si>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</si>
  <si>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</si>
  <si>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</si>
  <si>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</si>
  <si>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</si>
  <si>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</si>
  <si>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</si>
  <si>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</si>
  <si>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</si>
  <si>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</si>
  <si>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</si>
  <si>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</si>
  <si>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</si>
  <si>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</si>
  <si>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</si>
  <si>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</si>
  <si>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</si>
  <si>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</si>
  <si>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</si>
  <si>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</si>
  <si>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</si>
  <si>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</si>
  <si>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</si>
  <si>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</si>
  <si>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</si>
  <si>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</si>
  <si>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</si>
  <si>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</si>
  <si>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</si>
  <si>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</si>
  <si>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</si>
  <si>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</si>
  <si>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</si>
  <si>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</si>
  <si>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</si>
  <si>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</si>
  <si>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</si>
  <si>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</si>
  <si>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</si>
  <si>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</si>
  <si>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</si>
  <si>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</si>
  <si>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</si>
  <si>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</si>
  <si>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</si>
  <si>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</si>
  <si>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</si>
  <si>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</si>
  <si>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</si>
  <si>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</si>
  <si>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</si>
  <si>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</si>
  <si>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</si>
  <si>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</si>
  <si>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</si>
  <si>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</si>
  <si>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</si>
  <si>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</si>
  <si>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</si>
  <si>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</si>
  <si>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</si>
  <si>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</si>
  <si>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</si>
  <si>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</si>
  <si>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</si>
  <si>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</si>
  <si>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</si>
  <si>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</si>
  <si>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</si>
  <si>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</si>
  <si>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</si>
  <si>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</si>
  <si>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</si>
  <si>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</si>
  <si>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</si>
  <si>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</si>
  <si>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</si>
  <si>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</si>
  <si>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</si>
  <si>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</si>
  <si>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</si>
  <si>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</si>
  <si>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</si>
  <si>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</si>
  <si>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</si>
  <si>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</si>
  <si>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</si>
  <si>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</si>
  <si>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</si>
  <si>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</si>
  <si>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</si>
  <si>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</si>
  <si>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</si>
  <si>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</si>
  <si>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</si>
  <si>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</si>
  <si>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</si>
  <si>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</si>
  <si>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</si>
  <si>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</si>
  <si>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</si>
  <si>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</si>
  <si>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</si>
  <si>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</si>
  <si>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</si>
  <si>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</si>
  <si>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</si>
  <si>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</si>
  <si>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</si>
  <si>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</si>
  <si>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</si>
  <si>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</si>
  <si>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</si>
  <si>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</si>
  <si>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</si>
  <si>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</si>
  <si>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</si>
  <si>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</si>
  <si>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</si>
  <si>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</si>
  <si>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</si>
  <si>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</si>
  <si>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</si>
  <si>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</si>
  <si>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</si>
  <si>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</si>
  <si>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</si>
  <si>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</si>
  <si>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</si>
  <si>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</si>
  <si>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</si>
  <si>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</si>
  <si>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</si>
  <si>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</si>
  <si>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</si>
  <si>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</si>
  <si>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</si>
  <si>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</si>
  <si>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</si>
  <si>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</si>
  <si>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</si>
  <si>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</si>
  <si>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</si>
  <si>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</si>
  <si>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</si>
  <si>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</si>
  <si>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</si>
  <si>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</si>
  <si>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</si>
  <si>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</si>
  <si>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</si>
  <si>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</si>
  <si>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</si>
  <si>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</si>
  <si>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</si>
  <si>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</si>
  <si>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</si>
  <si>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</si>
  <si>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</si>
  <si>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</si>
  <si>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</si>
  <si>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</si>
  <si>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</si>
  <si>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</si>
  <si>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</si>
  <si>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</si>
  <si>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</si>
  <si>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</si>
  <si>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</si>
  <si>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</si>
  <si>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</si>
  <si>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</si>
  <si>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</si>
  <si>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</si>
  <si>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</si>
  <si>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</si>
  <si>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</si>
  <si>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</si>
  <si>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</si>
  <si>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</si>
  <si>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</si>
  <si>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</si>
  <si>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</si>
  <si>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</si>
  <si>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</si>
  <si>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</si>
  <si>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</si>
  <si>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</si>
  <si>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</si>
  <si>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</si>
  <si>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</si>
  <si>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</si>
  <si>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</si>
  <si>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</si>
  <si>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</si>
  <si>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</si>
  <si>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</si>
  <si>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</si>
  <si>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</si>
  <si>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</si>
  <si>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</si>
  <si>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</si>
  <si>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</si>
  <si>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</si>
  <si>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</si>
  <si>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</si>
  <si>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</si>
  <si>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</si>
  <si>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</si>
  <si>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</si>
  <si>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</si>
  <si>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</si>
  <si>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</si>
  <si>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</si>
  <si>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</si>
  <si>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</si>
  <si>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</si>
  <si>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</si>
  <si>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</si>
  <si>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</si>
  <si>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</si>
  <si>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</si>
  <si>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</si>
  <si>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</si>
  <si>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</si>
  <si>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</si>
  <si>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</si>
  <si>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</si>
  <si>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</si>
  <si>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</si>
  <si>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</si>
  <si>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</si>
  <si>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</si>
  <si>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</si>
  <si>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</si>
  <si>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</si>
  <si>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</si>
  <si>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</si>
  <si>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</si>
  <si>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</si>
  <si>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</si>
  <si>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</si>
  <si>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</si>
  <si>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</si>
  <si>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</si>
  <si>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</si>
  <si>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</si>
  <si>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</si>
  <si>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</si>
  <si>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</si>
  <si>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</si>
  <si>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</si>
  <si>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</si>
  <si>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</si>
  <si>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</si>
  <si>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</si>
  <si>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</si>
  <si>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</si>
  <si>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</si>
  <si>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</si>
  <si>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</si>
  <si>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</si>
  <si>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</si>
  <si>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</si>
  <si>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</si>
  <si>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</si>
  <si>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</si>
  <si>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</si>
  <si>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</si>
  <si>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</si>
  <si>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</si>
  <si>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</si>
  <si>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</si>
  <si>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</si>
  <si>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</si>
  <si>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</si>
  <si>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</si>
  <si>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</si>
  <si>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</si>
  <si>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</si>
  <si>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</si>
  <si>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</si>
  <si>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</si>
  <si>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</si>
  <si>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</si>
  <si>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</si>
  <si>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</si>
  <si>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</si>
  <si>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</si>
  <si>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</si>
  <si>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</si>
  <si>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</si>
  <si>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</si>
  <si>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</si>
  <si>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</si>
  <si>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</si>
  <si>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</si>
  <si>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</si>
  <si>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</si>
  <si>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</si>
  <si>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</si>
  <si>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</si>
  <si>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</si>
  <si>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</si>
  <si>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</si>
  <si>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</si>
  <si>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</si>
  <si>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</si>
  <si>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</si>
  <si>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</si>
  <si>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</si>
  <si>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</si>
  <si>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</si>
  <si>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</si>
  <si>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</si>
  <si>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</si>
  <si>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</si>
  <si>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</si>
  <si>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</si>
  <si>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</si>
  <si>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</si>
  <si>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</si>
  <si>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</si>
  <si>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</si>
  <si>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</si>
  <si>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</si>
  <si>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</si>
  <si>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</si>
  <si>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</si>
  <si>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</si>
  <si>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</si>
  <si>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</si>
  <si>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</si>
  <si>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</si>
  <si>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</si>
  <si>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</si>
  <si>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</si>
  <si>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</si>
  <si>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</si>
  <si>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</si>
  <si>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</si>
  <si>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</si>
  <si>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</si>
  <si>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</si>
  <si>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</si>
  <si>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</si>
  <si>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</si>
  <si>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</si>
  <si>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</si>
  <si>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</si>
  <si>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</si>
  <si>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</si>
  <si>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</si>
  <si>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</si>
  <si>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</si>
  <si>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</si>
  <si>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</si>
  <si>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</si>
  <si>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</si>
  <si>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</si>
  <si>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</si>
  <si>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</si>
  <si>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</si>
  <si>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</si>
  <si>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</si>
  <si>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</si>
  <si>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</si>
  <si>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</si>
  <si>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</si>
  <si>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</si>
  <si>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</si>
  <si>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</si>
  <si>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</si>
  <si>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</si>
  <si>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</si>
  <si>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</si>
  <si>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</si>
  <si>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</si>
  <si>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</si>
  <si>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</si>
  <si>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</si>
  <si>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</si>
  <si>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</si>
  <si>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</si>
  <si>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</si>
  <si>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</si>
  <si>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</si>
  <si>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</si>
  <si>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</si>
  <si>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</si>
  <si>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</si>
  <si>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</si>
  <si>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</si>
  <si>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</si>
  <si>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</si>
  <si>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</si>
  <si>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</si>
  <si>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</si>
  <si>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</si>
  <si>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</si>
  <si>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</si>
  <si>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</si>
  <si>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</si>
  <si>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</si>
  <si>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</si>
  <si>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</si>
  <si>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</si>
  <si>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</si>
  <si>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</si>
  <si>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</si>
  <si>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</si>
  <si>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</si>
  <si>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</si>
  <si>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</si>
  <si>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</si>
  <si>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</si>
  <si>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</si>
  <si>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</si>
  <si>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</si>
  <si>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</si>
  <si>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</si>
  <si>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</si>
  <si>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</si>
  <si>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</si>
  <si>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</si>
  <si>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</si>
  <si>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</si>
  <si>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</si>
  <si>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</si>
  <si>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</si>
  <si>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</si>
  <si>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</si>
  <si>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</si>
  <si>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</si>
  <si>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</si>
  <si>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</si>
  <si>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</si>
  <si>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</si>
  <si>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</si>
  <si>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</si>
  <si>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</si>
  <si>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</si>
  <si>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</si>
  <si>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</si>
  <si>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</si>
  <si>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</si>
  <si>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</si>
  <si>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</si>
  <si>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</si>
  <si>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</si>
  <si>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</si>
  <si>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</si>
  <si>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</si>
  <si>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</si>
  <si>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</si>
  <si>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</si>
  <si>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</si>
  <si>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</si>
  <si>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</si>
  <si>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</si>
  <si>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</si>
  <si>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</si>
  <si>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</si>
  <si>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</si>
  <si>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</si>
  <si>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</si>
  <si>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</si>
  <si>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</si>
  <si>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</si>
  <si>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</si>
  <si>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</si>
  <si>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</si>
  <si>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</si>
  <si>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</si>
  <si>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</si>
  <si>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</si>
  <si>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</si>
  <si>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</si>
  <si>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</si>
  <si>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</si>
  <si>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</si>
  <si>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</si>
  <si>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</si>
  <si>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</si>
  <si>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</si>
  <si>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</si>
  <si>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</si>
  <si>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</si>
  <si>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</si>
  <si>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</si>
  <si>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</si>
  <si>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</si>
  <si>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</si>
  <si>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</si>
  <si>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</si>
  <si>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</si>
  <si>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</si>
  <si>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</si>
  <si>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</si>
  <si>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</si>
  <si>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</si>
  <si>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</si>
  <si>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</si>
  <si>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</si>
  <si>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</si>
  <si>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</si>
  <si>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</si>
  <si>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</si>
  <si>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</si>
  <si>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</si>
  <si>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</si>
  <si>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</si>
  <si>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</si>
  <si>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</si>
  <si>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</si>
  <si>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</si>
  <si>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</si>
  <si>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</si>
  <si>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</si>
  <si>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</si>
  <si>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</si>
  <si>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</si>
  <si>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</si>
  <si>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</si>
  <si>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</si>
  <si>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</si>
  <si>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</si>
  <si>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</si>
  <si>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</si>
  <si>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</si>
  <si>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</si>
  <si>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</si>
  <si>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</si>
  <si>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</si>
  <si>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</si>
  <si>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</si>
  <si>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</si>
  <si>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</si>
  <si>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</si>
  <si>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</si>
  <si>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</si>
  <si>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</si>
  <si>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</si>
  <si>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</si>
  <si>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</si>
  <si>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</si>
  <si>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</si>
  <si>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</si>
  <si>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</si>
  <si>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</si>
  <si>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</si>
  <si>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</si>
  <si>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</si>
  <si>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</si>
  <si>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</si>
  <si>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</si>
  <si>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</si>
  <si>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</si>
  <si>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</si>
  <si>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</si>
  <si>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</si>
  <si>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</si>
  <si>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</si>
  <si>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</si>
  <si>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</si>
  <si>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</si>
  <si>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</si>
  <si>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</si>
  <si>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</si>
  <si>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</si>
  <si>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</si>
  <si>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</si>
  <si>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</si>
  <si>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</si>
  <si>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</si>
  <si>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</si>
  <si>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</si>
  <si>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</si>
  <si>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</si>
  <si>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</si>
  <si>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</si>
  <si>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</si>
  <si>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</si>
  <si>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</si>
  <si>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</si>
  <si>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</si>
  <si>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</si>
  <si>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</si>
  <si>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</si>
  <si>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</si>
  <si>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</si>
  <si>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</si>
  <si>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</si>
  <si>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</si>
  <si>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</si>
  <si>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</si>
  <si>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</si>
  <si>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</si>
  <si>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</si>
  <si>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</si>
  <si>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</si>
  <si>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</si>
  <si>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</si>
  <si>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</si>
  <si>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</si>
  <si>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</si>
  <si>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</si>
  <si>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</si>
  <si>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</si>
  <si>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</si>
  <si>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</si>
  <si>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</si>
  <si>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</si>
  <si>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</si>
  <si>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</si>
  <si>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</si>
  <si>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</si>
  <si>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</si>
  <si>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</si>
  <si>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</si>
  <si>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</si>
  <si>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</si>
  <si>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</si>
  <si>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</si>
  <si>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</si>
  <si>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</si>
  <si>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</si>
  <si>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</si>
  <si>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</si>
  <si>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</si>
  <si>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</si>
  <si>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</si>
  <si>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</si>
  <si>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</si>
  <si>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</si>
  <si>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</si>
  <si>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</si>
  <si>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</si>
  <si>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</si>
  <si>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</si>
  <si>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</si>
  <si>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</si>
  <si>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</si>
  <si>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</si>
  <si>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</si>
  <si>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</si>
  <si>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</si>
  <si>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</si>
  <si>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</si>
  <si>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</si>
  <si>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</si>
  <si>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</si>
  <si>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</si>
  <si>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</si>
  <si>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</si>
  <si>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</si>
  <si>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</si>
  <si>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</si>
  <si>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</si>
  <si>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</si>
  <si>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</si>
  <si>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</si>
  <si>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</si>
  <si>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</si>
  <si>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</si>
  <si>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</si>
  <si>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</si>
  <si>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</si>
  <si>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</si>
  <si>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</si>
  <si>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</si>
  <si>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</si>
  <si>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</si>
  <si>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</si>
  <si>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</si>
  <si>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</si>
  <si>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</si>
  <si>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</si>
  <si>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</si>
  <si>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</si>
  <si>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</si>
  <si>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</si>
  <si>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</si>
  <si>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</si>
  <si>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</si>
  <si>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</si>
  <si>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</si>
  <si>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</si>
  <si>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</si>
  <si>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</si>
  <si>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</si>
  <si>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</si>
  <si>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</si>
  <si>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</si>
  <si>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</si>
  <si>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</si>
  <si>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</si>
  <si>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</si>
  <si>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</si>
  <si>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</si>
  <si>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</si>
  <si>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</si>
  <si>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</si>
  <si>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</si>
  <si>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</si>
  <si>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</si>
  <si>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</si>
  <si>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</si>
  <si>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</si>
  <si>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</si>
  <si>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</si>
  <si>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</si>
  <si>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</si>
  <si>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</si>
  <si>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</si>
  <si>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</si>
  <si>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</si>
  <si>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</si>
  <si>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</si>
  <si>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</si>
  <si>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</si>
  <si>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</si>
  <si>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</si>
  <si>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</si>
  <si>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</si>
  <si>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</si>
  <si>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</si>
  <si>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</si>
  <si>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</si>
  <si>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</si>
  <si>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</si>
  <si>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</si>
  <si>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</si>
  <si>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</si>
  <si>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</si>
  <si>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</si>
  <si>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</si>
  <si>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</si>
  <si>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</si>
  <si>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</si>
  <si>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</si>
  <si>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</si>
  <si>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</si>
  <si>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</si>
  <si>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</si>
  <si>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</si>
  <si>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</si>
  <si>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</si>
  <si>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</si>
  <si>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</si>
  <si>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</si>
  <si>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</si>
  <si>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</si>
  <si>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</si>
  <si>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</si>
  <si>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</si>
  <si>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</si>
  <si>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</si>
  <si>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</si>
  <si>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</si>
  <si>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</si>
  <si>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</si>
  <si>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</si>
  <si>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</si>
  <si>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</si>
  <si>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</si>
  <si>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</si>
  <si>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</si>
  <si>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</si>
  <si>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</si>
  <si>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</si>
  <si>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</si>
  <si>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</si>
  <si>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</si>
  <si>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</si>
  <si>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</si>
  <si>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</si>
  <si>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</si>
  <si>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</si>
  <si>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</si>
  <si>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</si>
  <si>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</si>
  <si>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</si>
  <si>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</si>
  <si>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</si>
  <si>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</si>
  <si>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</si>
  <si>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</si>
  <si>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</si>
  <si>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</si>
  <si>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</si>
  <si>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</si>
  <si>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</si>
  <si>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</si>
  <si>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</si>
  <si>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</si>
  <si>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</si>
  <si>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</si>
  <si>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</si>
  <si>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</si>
  <si>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</si>
  <si>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</si>
  <si>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</si>
  <si>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</si>
  <si>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</si>
  <si>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</si>
  <si>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</si>
  <si>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</si>
  <si>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</si>
  <si>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</si>
  <si>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</si>
  <si>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</si>
  <si>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</si>
  <si>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</si>
  <si>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</si>
  <si>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</si>
  <si>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</si>
  <si>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</si>
  <si>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</si>
  <si>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</si>
  <si>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</si>
  <si>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</si>
  <si>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</si>
  <si>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</si>
  <si>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</si>
  <si>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</si>
  <si>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</si>
  <si>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</si>
  <si>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</si>
  <si>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</si>
  <si>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</si>
  <si>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</si>
  <si>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</si>
  <si>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</si>
  <si>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</si>
  <si>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</si>
  <si>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</si>
  <si>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</si>
  <si>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</si>
  <si>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</si>
  <si>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</si>
  <si>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</si>
  <si>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</si>
  <si>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</si>
  <si>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</si>
  <si>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</si>
  <si>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</si>
  <si>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</si>
  <si>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</si>
  <si>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</si>
  <si>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</si>
  <si>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</si>
  <si>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</si>
  <si>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</si>
  <si>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</si>
  <si>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</si>
  <si>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</si>
  <si>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</si>
  <si>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</si>
  <si>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</si>
  <si>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</si>
  <si>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</si>
  <si>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</si>
  <si>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</si>
  <si>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</si>
  <si>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</si>
  <si>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</si>
  <si>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</si>
  <si>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</si>
  <si>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</si>
  <si>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</si>
  <si>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</si>
  <si>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</si>
  <si>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</si>
  <si>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</si>
  <si>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</si>
  <si>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</si>
  <si>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</si>
  <si>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</si>
  <si>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</si>
  <si>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</si>
  <si>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</si>
  <si>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</si>
  <si>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</si>
  <si>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</si>
  <si>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</si>
  <si>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</si>
  <si>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</si>
  <si>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</si>
  <si>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</si>
  <si>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</si>
  <si>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</si>
  <si>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</si>
  <si>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</si>
  <si>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</si>
  <si>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</si>
  <si>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</si>
  <si>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</si>
  <si>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</si>
  <si>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</si>
  <si>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</si>
  <si>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</si>
  <si>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</si>
  <si>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</si>
  <si>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</si>
  <si>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</si>
  <si>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</si>
  <si>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</si>
  <si>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</si>
  <si>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</si>
  <si>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</si>
  <si>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</si>
  <si>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</si>
  <si>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</si>
  <si>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</si>
  <si>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</si>
  <si>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</si>
  <si>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</si>
  <si>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</si>
  <si>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</si>
  <si>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</si>
  <si>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</si>
  <si>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</si>
  <si>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</si>
  <si>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</si>
  <si>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</si>
  <si>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</si>
  <si>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</si>
  <si>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</si>
  <si>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</si>
  <si>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</si>
  <si>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</si>
  <si>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</si>
  <si>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</si>
  <si>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</si>
  <si>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</si>
  <si>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</si>
  <si>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</si>
  <si>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</si>
  <si>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</si>
  <si>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</si>
  <si>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</si>
  <si>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</si>
  <si>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</si>
  <si>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</si>
  <si>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</si>
  <si>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</si>
  <si>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</si>
  <si>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</si>
  <si>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</si>
  <si>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</si>
  <si>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</si>
  <si>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</si>
  <si>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</si>
  <si>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</si>
  <si>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</si>
  <si>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</si>
  <si>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</si>
  <si>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</si>
  <si>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</si>
  <si>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</si>
  <si>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</si>
  <si>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</si>
  <si>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</si>
  <si>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</si>
  <si>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</si>
  <si>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</si>
  <si>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</si>
  <si>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</si>
  <si>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</si>
  <si>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</si>
  <si>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</si>
  <si>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</si>
  <si>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</si>
  <si>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</si>
  <si>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</si>
  <si>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</si>
  <si>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</si>
  <si>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</si>
  <si>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</si>
  <si>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</si>
  <si>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</si>
  <si>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</si>
  <si>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</si>
  <si>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</si>
  <si>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</si>
  <si>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</si>
  <si>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</si>
  <si>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</si>
  <si>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</si>
  <si>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</si>
  <si>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</si>
  <si>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</si>
  <si>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</si>
  <si>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</si>
  <si>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</si>
  <si>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</si>
  <si>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</si>
  <si>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</si>
  <si>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</si>
  <si>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</si>
  <si>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</si>
  <si>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</si>
  <si>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</si>
  <si>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</si>
  <si>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</si>
  <si>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</si>
  <si>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</si>
  <si>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</si>
  <si>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</si>
  <si>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</si>
  <si>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</si>
  <si>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</si>
  <si>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</si>
  <si>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</si>
  <si>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</si>
  <si>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</si>
  <si>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</si>
  <si>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</si>
  <si>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</si>
  <si>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</si>
  <si>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</si>
  <si>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</si>
  <si>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</si>
  <si>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</si>
  <si>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</si>
  <si>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</si>
  <si>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</si>
  <si>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</si>
  <si>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</si>
  <si>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</si>
  <si>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</si>
  <si>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</si>
  <si>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</si>
  <si>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</si>
  <si>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</si>
  <si>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</si>
  <si>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</si>
  <si>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</si>
  <si>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</si>
  <si>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</si>
  <si>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</si>
  <si>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</si>
  <si>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</si>
  <si>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</si>
  <si>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</si>
  <si>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</si>
  <si>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</si>
  <si>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</si>
  <si>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</si>
  <si>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</si>
  <si>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</si>
  <si>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</si>
  <si>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</si>
  <si>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</si>
  <si>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</si>
  <si>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</si>
  <si>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</si>
  <si>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</si>
  <si>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</si>
  <si>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</si>
  <si>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</si>
  <si>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</si>
  <si>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</si>
  <si>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</si>
  <si>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</si>
  <si>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</si>
  <si>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</si>
  <si>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</si>
  <si>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</si>
  <si>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</si>
  <si>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</si>
  <si>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</si>
  <si>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</si>
  <si>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</si>
  <si>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</si>
  <si>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</si>
  <si>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</si>
  <si>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</si>
  <si>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</si>
  <si>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</si>
  <si>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</si>
  <si>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</si>
  <si>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</si>
  <si>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</si>
  <si>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</si>
  <si>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</si>
  <si>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</si>
  <si>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</si>
  <si>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</si>
  <si>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</si>
  <si>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</si>
  <si>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</si>
  <si>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</si>
  <si>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</si>
  <si>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</si>
  <si>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</si>
  <si>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</si>
  <si>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</si>
  <si>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</si>
  <si>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</si>
  <si>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</si>
  <si>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</si>
  <si>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</si>
  <si>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</si>
  <si>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</si>
  <si>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</si>
  <si>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</si>
  <si>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</si>
  <si>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</si>
  <si>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</si>
  <si>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</si>
  <si>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</si>
  <si>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</si>
  <si>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</si>
  <si>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</si>
  <si>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</si>
  <si>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</si>
  <si>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</si>
  <si>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</si>
  <si>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</si>
  <si>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</si>
  <si>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</si>
  <si>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</si>
  <si>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</si>
  <si>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</si>
  <si>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</si>
  <si>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</si>
  <si>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</si>
  <si>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</si>
  <si>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</si>
  <si>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</si>
  <si>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</si>
  <si>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</si>
  <si>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</si>
  <si>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</si>
  <si>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</si>
  <si>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</si>
  <si>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</si>
  <si>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</si>
  <si>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</si>
  <si>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</si>
  <si>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</si>
  <si>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</si>
  <si>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</si>
  <si>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</si>
  <si>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</si>
  <si>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</si>
  <si>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</si>
  <si>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</si>
  <si>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</si>
  <si>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</si>
  <si>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</si>
  <si>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</si>
  <si>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</si>
  <si>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</si>
  <si>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</si>
  <si>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</si>
  <si>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</si>
  <si>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</si>
  <si>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</si>
  <si>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</si>
  <si>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</si>
  <si>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</si>
  <si>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</si>
  <si>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</si>
  <si>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</si>
  <si>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</si>
  <si>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</si>
  <si>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</si>
  <si>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</si>
  <si>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</si>
  <si>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</si>
  <si>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</si>
  <si>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</si>
  <si>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</si>
  <si>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</si>
  <si>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</si>
  <si>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</si>
  <si>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</si>
  <si>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</si>
  <si>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</si>
  <si>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</si>
  <si>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</si>
  <si>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</si>
  <si>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</si>
  <si>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</si>
  <si>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</si>
  <si>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</si>
  <si>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</si>
  <si>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</si>
  <si>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</si>
  <si>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</si>
  <si>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</si>
  <si>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</si>
  <si>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</si>
  <si>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</si>
  <si>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</si>
  <si>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</si>
  <si>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</si>
  <si>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</si>
  <si>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</si>
  <si>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</si>
  <si>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</si>
  <si>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</si>
  <si>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</si>
  <si>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</si>
  <si>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</si>
  <si>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</si>
  <si>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</si>
  <si>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</si>
  <si>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</si>
  <si>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</si>
  <si>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</si>
  <si>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</si>
  <si>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</si>
  <si>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</si>
  <si>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</si>
  <si>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</si>
  <si>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</si>
  <si>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</si>
  <si>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</si>
  <si>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</si>
  <si>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</si>
  <si>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</si>
  <si>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</si>
  <si>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</si>
  <si>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</si>
  <si>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</si>
  <si>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</si>
  <si>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</si>
  <si>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</si>
  <si>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</si>
  <si>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</si>
  <si>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</si>
  <si>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</si>
  <si>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</si>
  <si>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</si>
  <si>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</si>
  <si>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</si>
  <si>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</si>
  <si>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</si>
  <si>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</si>
  <si>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</si>
  <si>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</si>
  <si>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</si>
  <si>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</si>
  <si>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</si>
  <si>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</si>
  <si>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</si>
  <si>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</si>
  <si>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</si>
  <si>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</si>
  <si>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</si>
  <si>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</si>
  <si>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</si>
  <si>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</si>
  <si>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</si>
  <si>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</si>
  <si>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</si>
  <si>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</si>
  <si>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</si>
  <si>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</si>
  <si>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</si>
  <si>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</si>
  <si>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</si>
  <si>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</si>
  <si>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</si>
  <si>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</si>
  <si>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</si>
  <si>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</si>
  <si>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</si>
  <si>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</si>
  <si>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</si>
  <si>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</si>
  <si>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</si>
  <si>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</si>
  <si>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</si>
  <si>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</si>
  <si>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</si>
  <si>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</si>
  <si>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</si>
  <si>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</si>
  <si>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</si>
  <si>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</si>
  <si>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</si>
  <si>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</si>
  <si>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</si>
  <si>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</si>
  <si>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</si>
  <si>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</si>
  <si>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</si>
  <si>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</si>
  <si>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</si>
  <si>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</si>
  <si>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</si>
  <si>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</si>
  <si>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</si>
  <si>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</si>
  <si>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</si>
  <si>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</si>
  <si>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</si>
  <si>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</si>
  <si>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</si>
  <si>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</si>
  <si>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</si>
  <si>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</si>
  <si>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</si>
  <si>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</si>
  <si>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</si>
  <si>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</si>
  <si>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</si>
  <si>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</si>
  <si>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</si>
  <si>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</si>
  <si>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</si>
  <si>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</si>
  <si>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</si>
  <si>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</si>
  <si>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</si>
  <si>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</si>
  <si>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</si>
  <si>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</si>
  <si>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</si>
  <si>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</si>
  <si>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</si>
  <si>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</si>
  <si>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</si>
  <si>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</si>
  <si>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</si>
  <si>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</si>
  <si>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</si>
  <si>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</si>
  <si>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</si>
  <si>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</si>
  <si>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</si>
  <si>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</si>
  <si>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</si>
  <si>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</si>
  <si>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</si>
  <si>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</si>
  <si>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</si>
  <si>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</si>
  <si>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</si>
  <si>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</si>
  <si>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</si>
  <si>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</si>
  <si>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</si>
  <si>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</si>
  <si>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</si>
  <si>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</si>
  <si>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</si>
  <si>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</si>
  <si>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</si>
  <si>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</si>
  <si>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</si>
  <si>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</si>
  <si>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</si>
  <si>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</si>
  <si>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</si>
  <si>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</si>
  <si>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</si>
  <si>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</si>
  <si>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</si>
  <si>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</si>
  <si>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</si>
  <si>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</si>
  <si>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</si>
  <si>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</si>
  <si>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</si>
  <si>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</si>
  <si>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</si>
  <si>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</si>
  <si>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</si>
  <si>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</si>
  <si>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</si>
  <si>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</si>
  <si>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</si>
  <si>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</si>
  <si>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</si>
  <si>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</si>
  <si>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</si>
  <si>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</si>
  <si>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</si>
  <si>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</si>
  <si>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</si>
  <si>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</si>
  <si>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</si>
  <si>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</si>
  <si>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</si>
  <si>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</si>
  <si>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</si>
  <si>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</si>
  <si>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</si>
  <si>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</si>
  <si>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</si>
  <si>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</si>
  <si>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</si>
  <si>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</si>
  <si>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</si>
  <si>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</si>
  <si>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</si>
  <si>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</si>
  <si>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</si>
  <si>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</si>
  <si>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</si>
  <si>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</si>
  <si>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</si>
  <si>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</si>
  <si>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</si>
  <si>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</si>
  <si>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</si>
  <si>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</si>
  <si>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</si>
  <si>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</si>
  <si>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</si>
  <si>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</si>
  <si>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</si>
  <si>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</si>
  <si>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</si>
  <si>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</si>
  <si>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</si>
  <si>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</si>
  <si>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</si>
  <si>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</si>
  <si>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</si>
  <si>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</si>
  <si>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</si>
  <si>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</si>
  <si>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</si>
  <si>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</si>
  <si>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</si>
  <si>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</si>
  <si>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</si>
  <si>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</si>
  <si>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</si>
  <si>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</si>
  <si>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</si>
  <si>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</si>
  <si>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</si>
  <si>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</si>
  <si>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</si>
  <si>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</si>
  <si>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</si>
  <si>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</si>
  <si>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</si>
  <si>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</si>
  <si>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</si>
  <si>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</si>
  <si>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</si>
  <si>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</si>
  <si>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</si>
  <si>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</si>
  <si>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</si>
  <si>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</si>
  <si>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</si>
  <si>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</si>
  <si>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</si>
  <si>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</si>
  <si>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</si>
  <si>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</si>
  <si>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</si>
  <si>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</si>
  <si>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</si>
  <si>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</si>
  <si>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</si>
  <si>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</si>
  <si>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</si>
  <si>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</si>
  <si>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</si>
  <si>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</si>
  <si>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</si>
  <si>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</si>
  <si>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</si>
  <si>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</si>
  <si>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</si>
  <si>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</si>
  <si>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</si>
  <si>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</si>
  <si>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</si>
  <si>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</si>
  <si>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</si>
  <si>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</si>
  <si>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</si>
  <si>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</si>
  <si>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</si>
  <si>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</si>
  <si>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</si>
  <si>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</si>
  <si>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</si>
  <si>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</si>
  <si>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</si>
  <si>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</si>
  <si>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</si>
  <si>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</si>
  <si>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</si>
  <si>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</si>
  <si>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</si>
  <si>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</si>
  <si>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</si>
  <si>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</si>
  <si>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</si>
  <si>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</si>
  <si>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</si>
  <si>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</si>
  <si>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</si>
  <si>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</si>
  <si>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</si>
  <si>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</si>
  <si>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</si>
  <si>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</si>
  <si>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</si>
  <si>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</si>
  <si>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</si>
  <si>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</si>
  <si>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</si>
  <si>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</si>
  <si>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</si>
  <si>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</si>
  <si>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</si>
  <si>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</si>
  <si>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</si>
  <si>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</si>
  <si>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</si>
  <si>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</si>
  <si>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</si>
  <si>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</si>
  <si>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</si>
  <si>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</si>
  <si>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</si>
  <si>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</si>
  <si>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</si>
  <si>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</si>
  <si>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</si>
  <si>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</si>
  <si>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</si>
  <si>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</si>
  <si>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</si>
  <si>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</si>
  <si>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</si>
  <si>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</si>
  <si>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</si>
  <si>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</si>
  <si>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</si>
  <si>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</si>
  <si>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</si>
  <si>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</si>
  <si>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</si>
  <si>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</si>
  <si>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</si>
  <si>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</si>
  <si>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</si>
  <si>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</si>
  <si>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</si>
  <si>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</si>
  <si>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</si>
  <si>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</si>
  <si>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</si>
  <si>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</si>
  <si>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</si>
  <si>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</si>
  <si>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</si>
  <si>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</si>
  <si>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</si>
  <si>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</si>
  <si>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</si>
  <si>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</si>
  <si>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</si>
  <si>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</si>
  <si>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</si>
  <si>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</si>
  <si>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</si>
  <si>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</si>
  <si>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</si>
  <si>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</si>
  <si>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</si>
  <si>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</si>
  <si>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</si>
  <si>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</si>
  <si>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</si>
  <si>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</si>
  <si>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</si>
  <si>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</si>
  <si>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</si>
  <si>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</si>
  <si>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</si>
  <si>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</si>
  <si>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</si>
  <si>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</si>
  <si>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</si>
  <si>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</si>
  <si>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</si>
  <si>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</si>
  <si>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</si>
  <si>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</si>
  <si>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</si>
  <si>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</si>
  <si>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</si>
  <si>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</si>
  <si>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</si>
  <si>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</si>
  <si>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</si>
  <si>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</si>
  <si>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</si>
  <si>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</si>
  <si>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</si>
  <si>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</si>
  <si>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</si>
  <si>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</si>
  <si>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</si>
  <si>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</si>
  <si>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</si>
  <si>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</si>
  <si>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</si>
  <si>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</si>
  <si>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</si>
  <si>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</si>
  <si>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</si>
  <si>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</si>
  <si>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</si>
  <si>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</si>
  <si>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</si>
  <si>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</si>
  <si>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</si>
  <si>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</si>
  <si>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</si>
  <si>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</si>
  <si>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</si>
  <si>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</si>
  <si>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</si>
  <si>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</si>
  <si>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</si>
  <si>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</si>
  <si>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</si>
  <si>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</si>
  <si>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</si>
  <si>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</si>
  <si>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</si>
  <si>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</si>
  <si>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</si>
  <si>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</si>
  <si>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</si>
  <si>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</si>
  <si>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</si>
  <si>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</si>
  <si>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</si>
  <si>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</si>
  <si>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</si>
  <si>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</si>
  <si>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</si>
  <si>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</si>
  <si>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</si>
  <si>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</si>
  <si>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</si>
  <si>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</si>
  <si>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</si>
  <si>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</si>
  <si>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</si>
  <si>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</si>
  <si>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</si>
  <si>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</si>
  <si>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</si>
  <si>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</si>
  <si>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</si>
  <si>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</si>
  <si>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</si>
  <si>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</si>
  <si>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</si>
  <si>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</si>
  <si>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</si>
  <si>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</si>
  <si>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</si>
  <si>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</si>
  <si>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</si>
  <si>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</si>
  <si>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</si>
  <si>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</si>
  <si>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</si>
  <si>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</si>
  <si>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</si>
  <si>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</si>
  <si>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</si>
  <si>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</si>
  <si>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</si>
  <si>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</si>
  <si>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</si>
  <si>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</si>
  <si>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</si>
  <si>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</si>
  <si>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</si>
  <si>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</si>
  <si>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</si>
  <si>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</si>
  <si>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</si>
  <si>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</si>
  <si>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</si>
  <si>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</si>
  <si>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</si>
  <si>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</si>
  <si>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</si>
  <si>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</si>
  <si>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</si>
  <si>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</si>
  <si>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</si>
  <si>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</si>
  <si>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</si>
  <si>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</si>
  <si>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</si>
  <si>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</si>
  <si>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</si>
  <si>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</si>
  <si>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</si>
  <si>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</si>
  <si>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</si>
  <si>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</si>
  <si>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</si>
  <si>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</si>
  <si>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</si>
  <si>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</si>
  <si>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</si>
  <si>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</si>
  <si>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</si>
  <si>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</si>
  <si>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</si>
  <si>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</si>
  <si>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</si>
  <si>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</si>
  <si>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</si>
  <si>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</si>
  <si>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</si>
  <si>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</si>
  <si>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</si>
  <si>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</si>
  <si>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</si>
  <si>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</si>
  <si>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</si>
  <si>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</si>
  <si>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</si>
  <si>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</si>
  <si>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</si>
  <si>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</si>
  <si>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</si>
  <si>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</si>
  <si>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</si>
  <si>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</si>
  <si>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</si>
  <si>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</si>
  <si>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</si>
  <si>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</si>
  <si>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</si>
  <si>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</si>
  <si>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</si>
  <si>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</si>
  <si>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</si>
  <si>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</si>
  <si>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</si>
  <si>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</si>
  <si>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</si>
  <si>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</si>
  <si>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</si>
  <si>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</si>
  <si>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</si>
  <si>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</si>
  <si>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</si>
  <si>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</si>
  <si>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</si>
  <si>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</si>
  <si>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</si>
  <si>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</si>
  <si>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</si>
  <si>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</si>
  <si>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</si>
  <si>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</si>
  <si>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</si>
  <si>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</si>
  <si>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</si>
  <si>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</si>
  <si>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</si>
  <si>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</si>
  <si>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</si>
  <si>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</si>
  <si>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</si>
  <si>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</si>
  <si>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</si>
  <si>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</si>
  <si>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</si>
  <si>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</si>
  <si>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</si>
  <si>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</si>
  <si>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</si>
  <si>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</si>
  <si>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</si>
  <si>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</si>
  <si>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</si>
  <si>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</si>
  <si>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</si>
  <si>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</si>
  <si>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</si>
  <si>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</si>
  <si>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</si>
  <si>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</si>
  <si>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</si>
  <si>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</si>
  <si>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</si>
  <si>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</si>
  <si>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</si>
  <si>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</si>
  <si>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</si>
  <si>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</si>
  <si>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</si>
  <si>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</si>
  <si>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</si>
  <si>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</si>
  <si>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</si>
  <si>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</si>
  <si>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</si>
  <si>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</si>
  <si>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</si>
  <si>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</si>
  <si>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</si>
  <si>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</si>
  <si>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</si>
  <si>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</si>
  <si>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</si>
  <si>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</si>
  <si>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</si>
  <si>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</si>
  <si>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</si>
  <si>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</si>
  <si>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</si>
  <si>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</si>
  <si>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</si>
  <si>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</si>
  <si>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</si>
  <si>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</si>
  <si>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</si>
  <si>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</si>
  <si>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</si>
  <si>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</si>
  <si>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</si>
  <si>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</si>
  <si>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</si>
  <si>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</si>
  <si>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</si>
  <si>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</si>
  <si>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</si>
  <si>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</si>
  <si>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</si>
  <si>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</si>
  <si>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</si>
  <si>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</si>
  <si>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</si>
  <si>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</si>
  <si>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</si>
  <si>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</si>
  <si>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</si>
  <si>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</si>
  <si>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</si>
  <si>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</si>
  <si>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</si>
  <si>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</si>
  <si>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</si>
  <si>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</si>
  <si>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</si>
  <si>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</si>
  <si>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</si>
  <si>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</si>
  <si>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</si>
  <si>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</si>
  <si>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</si>
  <si>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</si>
  <si>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</si>
  <si>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</si>
  <si>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</si>
  <si>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</si>
  <si>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</si>
  <si>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</si>
  <si>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</si>
  <si>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</si>
  <si>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</si>
  <si>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</si>
  <si>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</si>
  <si>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</si>
  <si>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</si>
  <si>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</si>
  <si>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</si>
  <si>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</si>
  <si>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</si>
  <si>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</si>
  <si>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</si>
  <si>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</si>
  <si>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</si>
  <si>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</si>
  <si>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</si>
  <si>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</si>
  <si>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</si>
  <si>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</si>
  <si>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</si>
  <si>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</si>
  <si>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</si>
  <si>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</si>
  <si>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</si>
  <si>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</si>
  <si>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</si>
  <si>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</si>
  <si>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</si>
  <si>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</si>
  <si>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</si>
  <si>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</si>
  <si>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</si>
  <si>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</si>
  <si>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</si>
  <si>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</si>
  <si>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</si>
  <si>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</si>
  <si>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</si>
  <si>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</si>
  <si>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</si>
  <si>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</si>
  <si>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</si>
  <si>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</si>
  <si>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</si>
  <si>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</si>
  <si>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</si>
  <si>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</si>
  <si>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</si>
  <si>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</si>
  <si>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</si>
  <si>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</si>
  <si>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</si>
  <si>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</si>
  <si>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</si>
  <si>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</si>
  <si>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</si>
  <si>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</si>
  <si>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</si>
  <si>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</si>
  <si>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</si>
  <si>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</si>
  <si>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</si>
  <si>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</si>
  <si>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</si>
  <si>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</si>
  <si>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</si>
  <si>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</si>
  <si>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</si>
  <si>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</si>
  <si>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</si>
  <si>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</si>
  <si>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</si>
  <si>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</si>
  <si>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</si>
  <si>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</si>
  <si>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</si>
  <si>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</si>
  <si>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</si>
  <si>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</si>
  <si>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</si>
  <si>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</si>
  <si>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</si>
  <si>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</si>
  <si>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</si>
  <si>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</si>
  <si>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</si>
  <si>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</si>
  <si>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</si>
  <si>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</si>
  <si>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</si>
  <si>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</si>
  <si>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</si>
  <si>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</si>
  <si>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</si>
  <si>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</si>
  <si>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</si>
  <si>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</si>
  <si>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</si>
  <si>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</si>
  <si>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</si>
  <si>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</si>
  <si>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</si>
  <si>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</si>
  <si>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</si>
  <si>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</si>
  <si>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</si>
  <si>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</si>
  <si>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</si>
  <si>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</si>
  <si>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</si>
  <si>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</si>
  <si>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</si>
  <si>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</si>
  <si>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</si>
  <si>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</si>
  <si>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</si>
  <si>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</si>
  <si>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</si>
  <si>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</si>
  <si>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</si>
  <si>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</si>
  <si>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</si>
  <si>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</si>
  <si>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</si>
  <si>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</si>
  <si>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</si>
  <si>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</si>
  <si>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</si>
  <si>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</si>
  <si>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</si>
  <si>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</si>
  <si>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</si>
  <si>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</si>
  <si>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</si>
  <si>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</si>
  <si>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</si>
  <si>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</si>
  <si>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</si>
  <si>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</si>
  <si>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</si>
  <si>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</si>
  <si>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</si>
  <si>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</si>
  <si>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</si>
  <si>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</si>
  <si>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</si>
  <si>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</si>
  <si>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</si>
  <si>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</si>
  <si>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</si>
  <si>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</si>
  <si>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</si>
  <si>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</si>
  <si>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</si>
  <si>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</si>
  <si>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</si>
  <si>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</si>
  <si>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</si>
  <si>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</si>
  <si>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</si>
  <si>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</si>
  <si>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</si>
  <si>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</si>
  <si>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</si>
  <si>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</si>
  <si>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</si>
  <si>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</si>
  <si>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</si>
  <si>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</si>
  <si>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</si>
  <si>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</si>
  <si>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</si>
  <si>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</si>
  <si>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</si>
  <si>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</si>
  <si>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</si>
  <si>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</si>
  <si>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</si>
  <si>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</si>
  <si>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</si>
  <si>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</si>
  <si>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</si>
  <si>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</si>
  <si>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</si>
  <si>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</si>
  <si>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</si>
  <si>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</si>
  <si>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</si>
  <si>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</si>
  <si>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</si>
  <si>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</si>
  <si>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</si>
  <si>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</si>
  <si>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</si>
  <si>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</si>
  <si>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</si>
  <si>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</si>
  <si>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</si>
  <si>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</si>
  <si>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</si>
  <si>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</si>
  <si>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</si>
  <si>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</si>
  <si>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</si>
  <si>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</si>
  <si>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</si>
  <si>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</si>
  <si>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</si>
  <si>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</si>
  <si>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</si>
  <si>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</si>
  <si>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</si>
  <si>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</si>
  <si>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</si>
  <si>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</si>
  <si>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</si>
  <si>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</si>
  <si>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</si>
  <si>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</si>
  <si>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</si>
  <si>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</si>
  <si>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</si>
  <si>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</si>
  <si>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</si>
  <si>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</si>
  <si>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</si>
  <si>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</si>
  <si>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</si>
  <si>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</si>
  <si>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</si>
  <si>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</si>
  <si>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</si>
  <si>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</si>
  <si>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</si>
  <si>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</si>
  <si>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</si>
  <si>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</si>
  <si>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</si>
  <si>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</si>
  <si>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</si>
  <si>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</si>
  <si>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</si>
  <si>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</si>
  <si>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</si>
  <si>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</si>
  <si>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</si>
  <si>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</si>
  <si>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</si>
  <si>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</si>
  <si>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</si>
  <si>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</si>
  <si>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</si>
  <si>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</si>
  <si>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</si>
  <si>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</si>
  <si>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</si>
  <si>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</si>
  <si>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</si>
  <si>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</si>
  <si>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</si>
  <si>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</si>
  <si>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</si>
  <si>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</si>
  <si>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</si>
  <si>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</si>
  <si>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</si>
  <si>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</si>
  <si>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</si>
  <si>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</si>
  <si>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</si>
  <si>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</si>
  <si>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</si>
  <si>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</si>
  <si>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</si>
  <si>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</si>
  <si>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</si>
  <si>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</si>
  <si>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</si>
  <si>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</si>
  <si>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</si>
  <si>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</si>
  <si>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</si>
  <si>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</si>
  <si>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</si>
  <si>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</si>
  <si>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</si>
  <si>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</si>
  <si>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</si>
  <si>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</si>
  <si>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</si>
  <si>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</si>
  <si>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</si>
  <si>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</si>
  <si>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</si>
  <si>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</si>
  <si>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</si>
  <si>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</si>
  <si>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</si>
  <si>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</si>
  <si>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</si>
  <si>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</si>
  <si>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</si>
  <si>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</si>
  <si>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</si>
  <si>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</si>
  <si>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</si>
  <si>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</si>
  <si>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</si>
  <si>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</si>
  <si>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</si>
  <si>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</si>
  <si>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</si>
  <si>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</si>
  <si>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</si>
  <si>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</si>
  <si>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</si>
  <si>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</si>
  <si>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</si>
  <si>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</si>
  <si>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</si>
  <si>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</si>
  <si>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</si>
  <si>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</si>
  <si>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</si>
  <si>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</si>
  <si>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</si>
  <si>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</si>
  <si>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</si>
  <si>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</si>
  <si>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</si>
  <si>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</si>
  <si>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</si>
  <si>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</si>
  <si>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</si>
  <si>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</si>
  <si>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</si>
  <si>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</si>
  <si>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</si>
  <si>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</si>
  <si>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</si>
  <si>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</si>
  <si>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</si>
  <si>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</si>
  <si>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</si>
  <si>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</si>
  <si>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</si>
  <si>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</si>
  <si>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</si>
  <si>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</si>
  <si>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</si>
  <si>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</si>
  <si>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</si>
  <si>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</si>
  <si>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</si>
  <si>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</si>
  <si>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</si>
  <si>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</si>
  <si>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</si>
  <si>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</si>
  <si>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</si>
  <si>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</si>
  <si>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</si>
  <si>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</si>
  <si>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</si>
  <si>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</si>
  <si>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</si>
  <si>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</si>
  <si>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</si>
  <si>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</si>
  <si>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</si>
  <si>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</si>
  <si>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</si>
  <si>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</si>
  <si>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</si>
  <si>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</si>
  <si>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</si>
  <si>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</si>
  <si>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</si>
  <si>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</si>
  <si>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</si>
  <si>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</si>
  <si>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</si>
  <si>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</si>
  <si>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</si>
  <si>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</si>
  <si>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</si>
  <si>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</si>
  <si>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</si>
  <si>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</si>
  <si>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</si>
  <si>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</si>
  <si>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</si>
  <si>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</si>
  <si>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</si>
  <si>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</si>
  <si>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</si>
  <si>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</si>
  <si>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</si>
  <si>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</si>
  <si>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</si>
  <si>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</si>
  <si>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</si>
  <si>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</si>
  <si>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</si>
  <si>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</si>
  <si>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</si>
  <si>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</si>
  <si>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</si>
  <si>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</si>
  <si>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</si>
  <si>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</si>
  <si>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</si>
  <si>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</si>
  <si>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</si>
  <si>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</si>
  <si>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</si>
  <si>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</si>
  <si>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</si>
  <si>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</si>
  <si>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</si>
  <si>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</si>
  <si>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</si>
  <si>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</si>
  <si>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</si>
  <si>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</si>
  <si>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</si>
  <si>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</si>
  <si>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</si>
  <si>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</si>
  <si>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</si>
  <si>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</si>
  <si>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</si>
  <si>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</si>
  <si>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</si>
  <si>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</si>
  <si>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</si>
  <si>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</si>
  <si>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</si>
  <si>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</si>
  <si>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</si>
  <si>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</si>
  <si>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</si>
  <si>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</si>
  <si>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</si>
  <si>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</si>
  <si>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</si>
  <si>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</si>
  <si>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</si>
  <si>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</si>
  <si>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</si>
  <si>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</si>
  <si>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</si>
  <si>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</si>
  <si>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</si>
  <si>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</si>
  <si>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</si>
  <si>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</si>
  <si>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</si>
  <si>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</si>
  <si>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</si>
  <si>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</si>
  <si>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</si>
  <si>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</si>
  <si>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</si>
  <si>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</si>
  <si>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</si>
  <si>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</si>
  <si>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</si>
  <si>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</si>
  <si>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</si>
  <si>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</si>
  <si>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</si>
  <si>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</si>
  <si>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</si>
  <si>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</si>
  <si>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</si>
  <si>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</si>
  <si>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</si>
  <si>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</si>
  <si>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</si>
  <si>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</si>
  <si>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</si>
  <si>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</si>
  <si>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</si>
  <si>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</si>
  <si>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</si>
  <si>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</si>
  <si>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</si>
  <si>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</si>
  <si>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</si>
  <si>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</si>
  <si>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</si>
  <si>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</si>
  <si>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</si>
  <si>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</si>
  <si>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</si>
  <si>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</si>
  <si>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</si>
  <si>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</si>
  <si>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</si>
  <si>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</si>
  <si>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</si>
  <si>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</si>
  <si>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</si>
  <si>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</si>
  <si>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</si>
  <si>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</si>
  <si>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</si>
  <si>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</si>
  <si>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</si>
  <si>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</si>
  <si>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</si>
  <si>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</si>
  <si>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</si>
  <si>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</si>
  <si>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</si>
  <si>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</si>
  <si>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</si>
  <si>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</si>
  <si>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</si>
  <si>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</si>
  <si>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</si>
  <si>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</si>
  <si>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</si>
  <si>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</si>
  <si>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</si>
  <si>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</si>
  <si>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</si>
  <si>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</si>
  <si>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</si>
  <si>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</si>
  <si>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</si>
  <si>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</si>
  <si>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</si>
  <si>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</si>
  <si>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</si>
  <si>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</si>
  <si>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</si>
  <si>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</si>
  <si>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</si>
  <si>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</si>
  <si>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</si>
  <si>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</si>
  <si>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</si>
  <si>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</si>
  <si>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</si>
  <si>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</si>
  <si>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</si>
  <si>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</si>
  <si>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</si>
  <si>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</si>
  <si>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</si>
  <si>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</si>
  <si>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</si>
  <si>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</si>
  <si>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</si>
  <si>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</si>
  <si>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</si>
  <si>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</si>
  <si>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</si>
  <si>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</si>
  <si>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</si>
  <si>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</si>
  <si>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</si>
  <si>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</si>
  <si>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</si>
  <si>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</si>
  <si>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</si>
  <si>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</si>
  <si>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</si>
  <si>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</si>
  <si>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</si>
  <si>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</si>
  <si>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</si>
  <si>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</si>
  <si>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</si>
  <si>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</si>
  <si>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</si>
  <si>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</si>
  <si>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</si>
  <si>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</si>
  <si>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</si>
  <si>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</si>
  <si>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</si>
  <si>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</si>
  <si>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</si>
  <si>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</si>
  <si>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</si>
  <si>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</si>
  <si>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</si>
  <si>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</si>
  <si>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</si>
  <si>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</si>
  <si>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</si>
  <si>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</si>
  <si>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</si>
  <si>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</si>
  <si>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</si>
  <si>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</si>
  <si>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</si>
  <si>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</si>
  <si>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</si>
  <si>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</si>
  <si>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</si>
  <si>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</si>
  <si>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</si>
  <si>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</si>
  <si>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</si>
  <si>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</si>
  <si>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</si>
  <si>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</si>
  <si>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</si>
  <si>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</si>
  <si>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</si>
  <si>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</si>
  <si>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</si>
  <si>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</si>
  <si>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</si>
  <si>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</si>
  <si>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</si>
  <si>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</si>
  <si>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</si>
  <si>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</si>
  <si>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</si>
  <si>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</si>
  <si>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</si>
  <si>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</si>
  <si>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</si>
  <si>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</si>
  <si>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</si>
  <si>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</si>
  <si>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</si>
  <si>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</si>
  <si>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</si>
  <si>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</si>
  <si>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</si>
  <si>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</si>
  <si>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</si>
  <si>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</si>
  <si>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</si>
  <si>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</si>
  <si>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</si>
  <si>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</si>
  <si>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</si>
  <si>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</si>
  <si>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</si>
  <si>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</si>
  <si>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</si>
  <si>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</si>
  <si>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</si>
  <si>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</si>
  <si>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</si>
  <si>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</si>
  <si>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</si>
  <si>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</si>
  <si>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</si>
  <si>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</si>
  <si>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</si>
  <si>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</si>
  <si>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</si>
  <si>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</si>
  <si>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</si>
  <si>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</si>
  <si>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</si>
  <si>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</si>
  <si>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</si>
  <si>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</si>
  <si>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</si>
  <si>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</si>
  <si>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</si>
  <si>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</si>
  <si>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</si>
  <si>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</si>
  <si>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</si>
  <si>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</si>
  <si>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</si>
  <si>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</si>
  <si>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</si>
  <si>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</si>
  <si>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</si>
  <si>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</si>
  <si>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</si>
  <si>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</si>
  <si>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</si>
  <si>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</si>
  <si>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</si>
  <si>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</si>
  <si>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</si>
  <si>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</si>
  <si>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</si>
  <si>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</si>
  <si>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</si>
  <si>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</si>
  <si>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</si>
  <si>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</si>
  <si>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</si>
  <si>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</si>
  <si>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</si>
  <si>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</si>
  <si>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</si>
  <si>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</si>
  <si>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</si>
  <si>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</si>
  <si>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</si>
  <si>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</si>
  <si>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</si>
  <si>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</si>
  <si>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</si>
  <si>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</si>
  <si>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</si>
  <si>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</si>
  <si>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</si>
  <si>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</si>
  <si>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</si>
  <si>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</si>
  <si>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</si>
  <si>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</si>
  <si>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</si>
  <si>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</si>
  <si>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</si>
  <si>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</si>
  <si>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</si>
  <si>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</si>
  <si>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</si>
  <si>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</si>
  <si>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</si>
  <si>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</si>
  <si>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</si>
  <si>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</si>
  <si>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</si>
  <si>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</si>
  <si>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</si>
  <si>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</si>
  <si>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</si>
  <si>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</si>
  <si>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</si>
  <si>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</si>
  <si>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</si>
  <si>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</si>
  <si>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</si>
  <si>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</si>
  <si>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</si>
  <si>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</si>
  <si>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</si>
  <si>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</si>
  <si>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</si>
  <si>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</si>
  <si>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</si>
  <si>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</si>
  <si>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</si>
  <si>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</si>
  <si>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</si>
  <si>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</si>
  <si>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</si>
  <si>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</si>
  <si>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</si>
  <si>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</si>
  <si>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</si>
  <si>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</si>
  <si>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</si>
  <si>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</si>
  <si>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</si>
  <si>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</si>
  <si>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</si>
  <si>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</si>
  <si>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</si>
  <si>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</si>
  <si>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</si>
  <si>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</si>
  <si>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</si>
  <si>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</si>
  <si>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</si>
  <si>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</si>
  <si>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</si>
  <si>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</si>
  <si>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</si>
  <si>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</si>
  <si>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</si>
  <si>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</si>
  <si>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</si>
  <si>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</si>
  <si>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</si>
  <si>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</si>
  <si>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</si>
  <si>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</si>
  <si>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</si>
  <si>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</si>
  <si>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</si>
  <si>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</si>
  <si>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</si>
  <si>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</si>
  <si>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</si>
  <si>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</si>
  <si>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</si>
  <si>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</si>
  <si>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</si>
  <si>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</si>
  <si>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</si>
  <si>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</si>
  <si>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</si>
  <si>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</si>
  <si>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</si>
  <si>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</si>
  <si>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</si>
  <si>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</si>
  <si>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</si>
  <si>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</si>
  <si>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</si>
  <si>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</si>
  <si>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</si>
  <si>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</si>
  <si>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</si>
  <si>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</si>
  <si>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</si>
  <si>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</si>
  <si>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</si>
  <si>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</si>
  <si>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</si>
  <si>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</si>
  <si>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</si>
  <si>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</si>
  <si>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</si>
  <si>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</si>
  <si>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</si>
  <si>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</si>
  <si>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</si>
  <si>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</si>
  <si>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</si>
  <si>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</si>
  <si>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</si>
  <si>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</si>
  <si>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</si>
  <si>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</si>
  <si>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</si>
  <si>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</si>
  <si>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</si>
  <si>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</si>
  <si>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</si>
  <si>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</si>
  <si>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</si>
  <si>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</si>
  <si>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</si>
  <si>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</si>
  <si>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</si>
  <si>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</si>
  <si>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</si>
  <si>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</si>
  <si>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</si>
  <si>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</si>
  <si>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</si>
  <si>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</si>
  <si>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</si>
  <si>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</si>
  <si>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</si>
  <si>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</si>
  <si>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</si>
  <si>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</si>
  <si>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</si>
  <si>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</si>
  <si>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</si>
  <si>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</si>
  <si>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</si>
  <si>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</si>
  <si>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</si>
  <si>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</si>
  <si>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</si>
  <si>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</si>
  <si>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</si>
  <si>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</si>
  <si>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</si>
  <si>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</si>
  <si>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</si>
  <si>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</si>
  <si>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</si>
  <si>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</si>
  <si>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</si>
  <si>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</si>
  <si>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</si>
  <si>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</si>
  <si>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</si>
  <si>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</si>
  <si>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</si>
  <si>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</si>
  <si>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</si>
  <si>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</si>
  <si>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</si>
  <si>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</si>
  <si>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</si>
  <si>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</si>
  <si>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</si>
  <si>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</si>
  <si>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</si>
  <si>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</si>
  <si>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</si>
  <si>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</si>
  <si>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</si>
  <si>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</si>
  <si>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</si>
  <si>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</si>
  <si>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</si>
  <si>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</si>
  <si>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</si>
  <si>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</si>
  <si>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</si>
  <si>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</si>
  <si>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</si>
  <si>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</si>
  <si>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</si>
  <si>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</si>
  <si>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</si>
  <si>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</si>
  <si>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</si>
  <si>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</si>
  <si>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</si>
  <si>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</si>
  <si>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</si>
  <si>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</si>
  <si>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</si>
  <si>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</si>
  <si>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</si>
  <si>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</si>
  <si>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</si>
  <si>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</si>
  <si>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</si>
  <si>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</si>
  <si>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</si>
  <si>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</si>
  <si>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</si>
  <si>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</si>
  <si>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</si>
  <si>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</si>
  <si>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</si>
  <si>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</si>
  <si>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</si>
  <si>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</si>
  <si>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</si>
  <si>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</si>
  <si>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</si>
  <si>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</si>
  <si>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</si>
  <si>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</si>
  <si>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</si>
  <si>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</si>
  <si>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</si>
  <si>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</si>
  <si>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</si>
  <si>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</si>
  <si>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</si>
  <si>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</si>
  <si>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</si>
  <si>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</si>
  <si>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</si>
  <si>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</si>
  <si>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</si>
  <si>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</si>
  <si>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</si>
  <si>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</si>
  <si>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</si>
  <si>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</si>
  <si>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</si>
  <si>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</si>
  <si>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</si>
  <si>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</si>
  <si>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</si>
  <si>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</si>
  <si>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</si>
  <si>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</si>
  <si>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</si>
  <si>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</si>
  <si>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</si>
  <si>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</si>
  <si>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</si>
  <si>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</si>
  <si>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</si>
  <si>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</si>
  <si>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</si>
  <si>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</si>
  <si>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</si>
  <si>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</si>
  <si>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</si>
  <si>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</si>
  <si>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</si>
  <si>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</si>
  <si>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</si>
  <si>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</si>
  <si>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</si>
  <si>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</si>
  <si>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</si>
  <si>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</si>
  <si>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</si>
  <si>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</si>
  <si>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</si>
  <si>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</si>
  <si>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</si>
  <si>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</si>
  <si>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</si>
  <si>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</si>
  <si>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</si>
  <si>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</si>
  <si>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</si>
  <si>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</si>
  <si>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</si>
  <si>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</si>
  <si>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</si>
  <si>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</si>
  <si>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</si>
  <si>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</si>
  <si>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</si>
  <si>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</si>
  <si>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</si>
  <si>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</si>
  <si>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</si>
  <si>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</si>
  <si>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</si>
  <si>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</si>
  <si>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</si>
  <si>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</si>
  <si>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</si>
  <si>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</si>
  <si>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</si>
  <si>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</si>
  <si>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</si>
  <si>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</si>
  <si>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</si>
  <si>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</si>
  <si>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</si>
  <si>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</si>
  <si>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</si>
  <si>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</si>
  <si>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</si>
  <si>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</si>
  <si>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</si>
  <si>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</si>
  <si>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</si>
  <si>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</si>
  <si>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</si>
  <si>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</si>
  <si>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</si>
  <si>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</si>
  <si>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</si>
  <si>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</si>
  <si>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</si>
  <si>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</si>
  <si>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</si>
  <si>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</si>
  <si>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</si>
  <si>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</si>
  <si>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</si>
  <si>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</si>
  <si>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</si>
  <si>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</si>
  <si>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</si>
  <si>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</si>
  <si>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</si>
  <si>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</si>
  <si>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</si>
  <si>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</si>
  <si>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</si>
  <si>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</si>
  <si>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</si>
  <si>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</si>
  <si>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</si>
  <si>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</si>
  <si>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</si>
  <si>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</si>
  <si>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</si>
  <si>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</si>
  <si>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</si>
  <si>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</si>
  <si>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</si>
  <si>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</si>
  <si>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</si>
  <si>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</si>
  <si>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</si>
  <si>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</si>
  <si>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</si>
  <si>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</si>
  <si>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</si>
  <si>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</si>
  <si>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</si>
  <si>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</si>
  <si>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</si>
  <si>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</si>
  <si>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</si>
  <si>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</si>
  <si>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</si>
  <si>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</si>
  <si>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</si>
  <si>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</si>
  <si>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</si>
  <si>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</si>
  <si>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</si>
  <si>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</si>
  <si>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</si>
  <si>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</si>
  <si>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</si>
  <si>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</si>
  <si>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</si>
  <si>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</si>
  <si>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</si>
  <si>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</si>
  <si>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</si>
  <si>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</si>
  <si>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</si>
  <si>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</si>
  <si>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</si>
  <si>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</si>
  <si>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</si>
  <si>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</si>
  <si>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</si>
  <si>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</si>
  <si>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</si>
  <si>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</si>
  <si>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</si>
  <si>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</si>
  <si>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</si>
  <si>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</si>
  <si>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</si>
  <si>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</si>
  <si>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</si>
  <si>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</si>
  <si>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</si>
  <si>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</si>
  <si>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</si>
  <si>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</si>
  <si>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</si>
  <si>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</si>
  <si>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</si>
  <si>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</si>
  <si>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</si>
  <si>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</si>
  <si>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</si>
  <si>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</si>
  <si>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</si>
  <si>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</si>
  <si>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</si>
  <si>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</si>
  <si>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</si>
  <si>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</si>
  <si>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</si>
  <si>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</si>
  <si>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</si>
  <si>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</si>
  <si>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</si>
  <si>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</si>
  <si>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</si>
  <si>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</si>
  <si>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</si>
  <si>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</si>
  <si>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</si>
  <si>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</si>
  <si>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</si>
  <si>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</si>
  <si>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</si>
  <si>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</si>
  <si>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</si>
  <si>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</si>
  <si>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</si>
  <si>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</si>
  <si>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</si>
  <si>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</si>
  <si>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</si>
  <si>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</si>
  <si>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</si>
  <si>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</si>
  <si>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</si>
  <si>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</si>
  <si>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</si>
  <si>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</si>
  <si>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</si>
  <si>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</si>
  <si>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</si>
  <si>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</si>
  <si>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</si>
  <si>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</si>
  <si>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</si>
  <si>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</si>
  <si>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</si>
  <si>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</si>
  <si>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</si>
  <si>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</si>
  <si>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</si>
  <si>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</si>
  <si>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</si>
  <si>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</si>
  <si>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</si>
  <si>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</si>
  <si>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</si>
  <si>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</si>
  <si>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</si>
  <si>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</si>
  <si>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</si>
  <si>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</si>
  <si>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</si>
  <si>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</si>
  <si>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</si>
  <si>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</si>
  <si>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</si>
  <si>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</si>
  <si>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</si>
  <si>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</si>
  <si>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</si>
  <si>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</si>
  <si>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</si>
  <si>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</si>
  <si>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</si>
  <si>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</si>
  <si>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</si>
  <si>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</si>
  <si>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</si>
  <si>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</si>
  <si>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</si>
  <si>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</si>
  <si>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</si>
  <si>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</si>
  <si>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</si>
  <si>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</si>
  <si>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</si>
  <si>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</si>
  <si>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</si>
  <si>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</si>
  <si>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</si>
  <si>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</si>
  <si>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</si>
  <si>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</si>
  <si>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</si>
  <si>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</si>
  <si>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</si>
  <si>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</si>
  <si>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</si>
  <si>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</si>
  <si>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</si>
  <si>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</si>
  <si>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</si>
  <si>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</si>
  <si>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</si>
  <si>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</si>
  <si>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</si>
  <si>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</si>
  <si>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</si>
  <si>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</si>
  <si>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</si>
  <si>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</si>
  <si>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</si>
  <si>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</si>
  <si>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</si>
  <si>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</si>
  <si>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</si>
  <si>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</si>
  <si>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</si>
  <si>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</si>
  <si>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</si>
  <si>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</si>
  <si>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</si>
  <si>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</si>
  <si>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</si>
  <si>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</si>
  <si>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</si>
  <si>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</si>
  <si>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</si>
  <si>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</si>
  <si>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</si>
  <si>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</si>
  <si>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</si>
  <si>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</si>
  <si>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</si>
  <si>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</si>
  <si>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</si>
  <si>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</si>
  <si>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</si>
  <si>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</si>
  <si>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</si>
  <si>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</si>
  <si>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</si>
  <si>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</si>
  <si>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</si>
  <si>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</si>
  <si>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</si>
  <si>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</si>
  <si>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</si>
  <si>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</si>
  <si>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</si>
  <si>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</si>
  <si>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</si>
  <si>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</si>
  <si>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</si>
  <si>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</si>
  <si>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</si>
  <si>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</si>
  <si>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</si>
  <si>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</si>
  <si>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</si>
  <si>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</si>
  <si>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</si>
  <si>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</si>
  <si>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</si>
  <si>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</si>
  <si>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</si>
  <si>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</si>
  <si>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</si>
  <si>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</si>
  <si>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</si>
  <si>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</si>
  <si>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</si>
  <si>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</si>
  <si>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</si>
  <si>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</si>
  <si>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</si>
  <si>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</si>
  <si>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</si>
  <si>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</si>
  <si>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</si>
  <si>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</si>
  <si>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</si>
  <si>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</si>
  <si>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</si>
  <si>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</si>
  <si>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</si>
  <si>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</si>
  <si>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</si>
  <si>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</si>
  <si>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</si>
  <si>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</si>
  <si>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</si>
  <si>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</si>
  <si>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</si>
  <si>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</si>
  <si>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</si>
  <si>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</si>
  <si>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</si>
  <si>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</si>
  <si>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</si>
  <si>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</si>
  <si>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</si>
  <si>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</si>
  <si>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</si>
  <si>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</si>
  <si>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</si>
  <si>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</si>
  <si>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</si>
  <si>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</si>
  <si>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</si>
  <si>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</si>
  <si>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</si>
  <si>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</si>
  <si>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</si>
  <si>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</si>
  <si>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</si>
  <si>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</si>
  <si>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</si>
  <si>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</si>
  <si>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</si>
  <si>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</si>
  <si>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</si>
  <si>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</si>
  <si>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</si>
  <si>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</si>
  <si>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</si>
  <si>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</si>
  <si>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</si>
  <si>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</si>
  <si>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</si>
  <si>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</si>
  <si>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</si>
  <si>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</si>
  <si>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</si>
  <si>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</si>
  <si>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</si>
  <si>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</si>
  <si>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</si>
  <si>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</si>
  <si>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</si>
  <si>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</si>
  <si>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</si>
  <si>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</si>
  <si>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</si>
  <si>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</si>
  <si>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</si>
  <si>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</si>
  <si>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</si>
  <si>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</si>
  <si>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</si>
  <si>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</si>
  <si>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</si>
  <si>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</si>
  <si>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</si>
  <si>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</si>
  <si>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</si>
  <si>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</si>
  <si>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</si>
  <si>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</si>
  <si>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</si>
  <si>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</si>
  <si>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</si>
  <si>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</si>
  <si>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</si>
  <si>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</si>
  <si>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</si>
  <si>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</si>
  <si>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</si>
  <si>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</si>
  <si>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</si>
  <si>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</si>
  <si>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</si>
  <si>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</si>
  <si>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</si>
  <si>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</si>
  <si>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</si>
  <si>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</si>
  <si>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</si>
  <si>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</si>
  <si>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</si>
  <si>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</si>
  <si>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</si>
  <si>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</si>
  <si>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</si>
  <si>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</si>
  <si>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</si>
  <si>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</si>
  <si>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</si>
  <si>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</si>
  <si>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</si>
  <si>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</si>
  <si>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</si>
  <si>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</si>
  <si>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</si>
  <si>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</si>
  <si>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</si>
  <si>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</si>
  <si>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</si>
  <si>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</si>
  <si>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</si>
  <si>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</si>
  <si>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</si>
  <si>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</si>
  <si>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</si>
  <si>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</si>
  <si>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</si>
  <si>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</si>
  <si>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</si>
  <si>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</si>
  <si>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</si>
  <si>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</si>
  <si>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</si>
  <si>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</si>
  <si>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</si>
  <si>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</si>
  <si>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</si>
  <si>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</si>
  <si>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</si>
  <si>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</si>
  <si>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</si>
  <si>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</si>
  <si>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</si>
  <si>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</si>
  <si>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</si>
  <si>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</si>
  <si>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</si>
  <si>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</si>
  <si>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</si>
  <si>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</si>
  <si>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</si>
  <si>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</si>
  <si>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</si>
  <si>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</si>
  <si>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</si>
  <si>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</si>
  <si>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</si>
  <si>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</si>
  <si>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</si>
  <si>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</si>
  <si>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</si>
  <si>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</si>
  <si>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</si>
  <si>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</si>
  <si>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</si>
  <si>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</si>
  <si>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</si>
  <si>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</si>
  <si>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</si>
  <si>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</si>
  <si>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</si>
  <si>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</si>
  <si>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</si>
  <si>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</si>
  <si>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</si>
  <si>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</si>
  <si>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</si>
  <si>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</si>
  <si>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</si>
  <si>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</si>
  <si>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</si>
  <si>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</si>
  <si>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</si>
  <si>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</si>
  <si>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</si>
  <si>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</si>
  <si>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</si>
  <si>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</si>
  <si>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</si>
  <si>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</si>
  <si>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</si>
  <si>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</si>
  <si>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</si>
  <si>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</si>
  <si>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</si>
  <si>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</si>
  <si>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</si>
  <si>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</si>
  <si>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</si>
  <si>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</si>
  <si>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</si>
  <si>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</si>
  <si>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</si>
  <si>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</si>
  <si>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</si>
  <si>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</si>
  <si>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</si>
  <si>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</si>
  <si>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</si>
  <si>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</si>
  <si>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</si>
  <si>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</si>
  <si>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</si>
  <si>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</si>
  <si>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</si>
  <si>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</si>
  <si>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</si>
  <si>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</si>
  <si>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</si>
  <si>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</si>
  <si>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</si>
  <si>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</si>
  <si>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</si>
  <si>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</si>
  <si>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</si>
  <si>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</si>
  <si>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</si>
  <si>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</si>
  <si>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</si>
  <si>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</si>
  <si>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</si>
  <si>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</si>
  <si>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</si>
  <si>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</si>
  <si>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</si>
  <si>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</si>
  <si>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</si>
  <si>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</si>
  <si>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</si>
  <si>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</si>
  <si>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</si>
  <si>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</si>
  <si>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</si>
  <si>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</si>
  <si>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</si>
  <si>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</si>
  <si>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</si>
  <si>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</si>
  <si>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</si>
  <si>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</si>
  <si>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</si>
  <si>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</si>
  <si>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</si>
  <si>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</si>
  <si>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</si>
  <si>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</si>
  <si>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</si>
  <si>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</si>
  <si>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</si>
  <si>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</si>
  <si>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</si>
  <si>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</si>
  <si>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</si>
  <si>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</si>
  <si>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</si>
  <si>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</si>
  <si>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</si>
  <si>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</si>
  <si>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</si>
  <si>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</si>
  <si>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</si>
  <si>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</si>
  <si>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</si>
  <si>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</si>
  <si>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</si>
  <si>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</si>
  <si>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</si>
  <si>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</si>
  <si>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</si>
  <si>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</si>
  <si>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</si>
  <si>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</si>
  <si>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</si>
  <si>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</si>
  <si>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</si>
  <si>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</si>
  <si>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</si>
  <si>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</si>
  <si>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</si>
  <si>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</si>
  <si>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</si>
  <si>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</si>
  <si>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</si>
  <si>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</si>
  <si>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</si>
  <si>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</si>
  <si>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</si>
  <si>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</si>
  <si>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</si>
  <si>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</si>
  <si>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</si>
  <si>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</si>
  <si>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</si>
  <si>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</si>
  <si>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</si>
  <si>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</si>
  <si>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</si>
  <si>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</si>
  <si>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</si>
  <si>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</si>
  <si>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</si>
  <si>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</si>
  <si>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</si>
  <si>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</si>
  <si>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</si>
  <si>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</si>
  <si>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</si>
  <si>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</si>
  <si>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</si>
  <si>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</si>
  <si>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</si>
  <si>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</si>
  <si>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</si>
  <si>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</si>
  <si>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</si>
  <si>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</si>
  <si>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</si>
  <si>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</si>
  <si>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</si>
  <si>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</si>
  <si>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</si>
  <si>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</si>
  <si>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</si>
  <si>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</si>
  <si>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</si>
  <si>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</si>
  <si>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</si>
  <si>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</si>
  <si>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</si>
  <si>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</si>
  <si>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</si>
  <si>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</si>
  <si>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</si>
  <si>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</si>
  <si>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</si>
  <si>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</si>
  <si>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</si>
  <si>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</si>
  <si>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</si>
  <si>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</si>
  <si>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</si>
  <si>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</si>
  <si>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</si>
  <si>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</si>
  <si>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</si>
  <si>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</si>
  <si>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</si>
  <si>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</si>
  <si>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</si>
  <si>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</si>
  <si>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</si>
  <si>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</si>
  <si>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</si>
  <si>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</si>
  <si>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</si>
  <si>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</si>
  <si>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</si>
  <si>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</si>
  <si>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</si>
  <si>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</si>
  <si>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</si>
  <si>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</si>
  <si>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</si>
  <si>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</si>
  <si>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</si>
  <si>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</si>
  <si>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</si>
  <si>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</si>
  <si>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</si>
  <si>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</si>
  <si>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</si>
  <si>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</si>
  <si>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</si>
  <si>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</si>
  <si>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</si>
  <si>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</si>
  <si>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</si>
  <si>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</si>
  <si>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</si>
  <si>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</si>
  <si>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</si>
  <si>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</si>
  <si>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</si>
  <si>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</si>
  <si>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</si>
  <si>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</si>
  <si>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</si>
  <si>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</si>
  <si>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</si>
  <si>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</si>
  <si>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</si>
  <si>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</si>
  <si>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</si>
  <si>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</si>
  <si>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</si>
  <si>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</si>
  <si>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</si>
  <si>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</si>
  <si>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</si>
  <si>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</si>
  <si>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</si>
  <si>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</si>
  <si>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</si>
  <si>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</si>
  <si>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</si>
  <si>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</si>
  <si>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</si>
  <si>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</si>
  <si>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</si>
  <si>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</si>
  <si>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</si>
  <si>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</si>
  <si>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</si>
  <si>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</si>
  <si>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</si>
  <si>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</si>
  <si>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</si>
  <si>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</si>
  <si>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</si>
  <si>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</si>
  <si>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</si>
  <si>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</si>
  <si>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</si>
  <si>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</si>
  <si>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</si>
  <si>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</si>
  <si>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</si>
  <si>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</si>
  <si>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</si>
  <si>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</si>
  <si>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</si>
  <si>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</si>
  <si>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</si>
  <si>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</si>
  <si>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</si>
  <si>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</si>
  <si>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</si>
  <si>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</si>
  <si>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</si>
  <si>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</si>
  <si>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</si>
  <si>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</si>
  <si>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</si>
  <si>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</si>
  <si>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</si>
  <si>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</si>
  <si>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</si>
  <si>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</si>
  <si>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</si>
  <si>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</si>
  <si>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</si>
  <si>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</si>
  <si>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</si>
  <si>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</si>
  <si>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</si>
  <si>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</si>
  <si>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</si>
  <si>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</si>
  <si>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</si>
  <si>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</si>
  <si>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</si>
  <si>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</si>
  <si>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</si>
  <si>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</si>
  <si>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</si>
  <si>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</si>
  <si>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</si>
  <si>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</si>
  <si>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</si>
  <si>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</si>
  <si>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</si>
  <si>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</si>
  <si>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</si>
  <si>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</si>
  <si>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</si>
  <si>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</si>
  <si>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</si>
  <si>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</si>
  <si>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</si>
  <si>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</si>
  <si>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</si>
  <si>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</si>
  <si>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</si>
  <si>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</si>
  <si>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</si>
  <si>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</si>
  <si>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</si>
  <si>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</si>
  <si>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</si>
  <si>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</si>
  <si>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</si>
  <si>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</si>
  <si>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</si>
  <si>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</si>
  <si>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</si>
  <si>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</si>
  <si>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</si>
  <si>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</si>
  <si>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</si>
  <si>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</si>
  <si>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</si>
  <si>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</si>
  <si>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</si>
  <si>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</si>
  <si>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</si>
  <si>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</si>
  <si>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</si>
  <si>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</si>
  <si>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</si>
  <si>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</si>
  <si>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</si>
  <si>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</si>
  <si>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</si>
  <si>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</si>
  <si>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</si>
  <si>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</si>
  <si>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</si>
  <si>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</si>
  <si>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</si>
  <si>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</si>
  <si>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</si>
  <si>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</si>
  <si>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</si>
  <si>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</si>
  <si>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</si>
  <si>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</si>
  <si>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</si>
  <si>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</si>
  <si>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</si>
  <si>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</si>
  <si>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</si>
  <si>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</si>
  <si>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</si>
  <si>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</si>
  <si>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</si>
  <si>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</si>
  <si>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</si>
  <si>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</si>
  <si>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</si>
  <si>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</si>
  <si>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</si>
  <si>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</si>
  <si>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</si>
  <si>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</si>
  <si>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</si>
  <si>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</si>
  <si>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</si>
  <si>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</si>
  <si>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</si>
  <si>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</si>
  <si>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</si>
  <si>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</si>
  <si>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</si>
  <si>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</si>
  <si>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</si>
  <si>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</si>
  <si>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</si>
  <si>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</si>
  <si>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</si>
  <si>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</si>
  <si>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</si>
  <si>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</si>
  <si>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</si>
  <si>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</si>
  <si>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</si>
  <si>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</si>
  <si>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</si>
  <si>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</si>
  <si>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</si>
  <si>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</si>
  <si>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</si>
  <si>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</si>
  <si>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</si>
  <si>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</si>
  <si>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</si>
  <si>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</si>
  <si>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</si>
  <si>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</si>
  <si>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</si>
  <si>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</si>
  <si>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</si>
  <si>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</si>
  <si>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</si>
  <si>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</si>
  <si>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</si>
  <si>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</si>
  <si>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</si>
  <si>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</si>
  <si>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</si>
  <si>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</si>
  <si>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</si>
  <si>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</si>
  <si>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</si>
  <si>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</si>
  <si>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</si>
  <si>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</si>
  <si>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</si>
  <si>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</si>
  <si>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</si>
  <si>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</si>
  <si>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</si>
  <si>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</si>
  <si>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</si>
  <si>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</si>
  <si>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</si>
  <si>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</si>
  <si>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</si>
  <si>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</si>
  <si>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</si>
  <si>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</si>
  <si>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</si>
  <si>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</si>
  <si>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</si>
  <si>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</si>
  <si>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</si>
  <si>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</si>
  <si>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</si>
  <si>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</si>
  <si>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</si>
  <si>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</si>
  <si>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</si>
  <si>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</si>
  <si>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</si>
  <si>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</si>
  <si>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</si>
  <si>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</si>
  <si>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</si>
  <si>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</si>
  <si>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</si>
  <si>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</si>
  <si>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</si>
  <si>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</si>
  <si>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</si>
  <si>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</si>
  <si>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</si>
  <si>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</si>
  <si>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</si>
  <si>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</si>
  <si>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</si>
  <si>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</si>
  <si>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</si>
  <si>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</si>
  <si>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</si>
  <si>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</si>
  <si>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</si>
  <si>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</si>
  <si>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</si>
  <si>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</si>
  <si>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</si>
  <si>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</si>
  <si>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</si>
  <si>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</si>
  <si>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</si>
  <si>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</si>
  <si>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</si>
  <si>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</si>
  <si>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</si>
  <si>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</si>
  <si>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</si>
  <si>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</si>
  <si>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</si>
  <si>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</si>
  <si>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</si>
  <si>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</si>
  <si>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</si>
  <si>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</si>
  <si>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</si>
  <si>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</si>
  <si>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</si>
  <si>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</si>
  <si>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</si>
  <si>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</si>
  <si>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</si>
  <si>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</si>
  <si>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</si>
  <si>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</si>
  <si>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</si>
  <si>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</si>
  <si>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</si>
  <si>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</si>
  <si>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</si>
  <si>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</si>
  <si>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</si>
  <si>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</si>
  <si>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</si>
  <si>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</si>
  <si>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</si>
  <si>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</si>
  <si>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</si>
  <si>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</si>
  <si>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</si>
  <si>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</si>
  <si>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</si>
  <si>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</si>
  <si>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</si>
  <si>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</si>
  <si>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</si>
  <si>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</si>
  <si>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</si>
  <si>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</si>
  <si>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</si>
  <si>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</si>
  <si>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</si>
  <si>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</si>
  <si>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</si>
  <si>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</si>
  <si>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</si>
  <si>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</si>
  <si>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</si>
  <si>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</si>
  <si>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</si>
  <si>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</si>
  <si>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</si>
  <si>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</si>
  <si>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</si>
  <si>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</si>
  <si>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</si>
  <si>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</si>
  <si>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</si>
  <si>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</si>
  <si>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</si>
  <si>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</si>
  <si>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</si>
  <si>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</si>
  <si>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</si>
  <si>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</si>
  <si>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</si>
  <si>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</si>
  <si>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</si>
  <si>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</si>
  <si>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</si>
  <si>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</si>
  <si>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</si>
  <si>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</si>
  <si>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</si>
  <si>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</si>
  <si>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</si>
  <si>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</si>
  <si>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</si>
  <si>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</si>
  <si>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</si>
  <si>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</si>
  <si>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</si>
  <si>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</si>
  <si>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</si>
  <si>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</si>
  <si>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</si>
  <si>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</si>
  <si>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</si>
  <si>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</si>
  <si>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</si>
  <si>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</si>
  <si>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</si>
  <si>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</si>
  <si>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</si>
  <si>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</si>
  <si>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</si>
  <si>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</si>
  <si>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</si>
  <si>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</si>
  <si>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</si>
  <si>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</si>
  <si>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</si>
  <si>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</si>
  <si>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</si>
  <si>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</si>
  <si>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</si>
  <si>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</si>
  <si>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</si>
  <si>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</si>
  <si>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</si>
  <si>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</si>
  <si>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</si>
  <si>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</si>
  <si>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</si>
  <si>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</si>
  <si>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</si>
  <si>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</si>
  <si>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</si>
  <si>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</si>
  <si>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</si>
  <si>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</si>
  <si>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</si>
  <si>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</si>
  <si>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</si>
  <si>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</si>
  <si>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</si>
  <si>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</si>
  <si>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</si>
  <si>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</si>
  <si>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</si>
  <si>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</si>
  <si>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</si>
  <si>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</si>
  <si>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</si>
  <si>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</si>
  <si>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</si>
  <si>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</si>
  <si>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</si>
  <si>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</si>
  <si>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</si>
  <si>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</si>
  <si>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</si>
  <si>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</si>
  <si>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</si>
  <si>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</si>
  <si>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</si>
  <si>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</si>
  <si>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</si>
  <si>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</si>
  <si>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</si>
  <si>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</si>
  <si>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</si>
  <si>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</si>
  <si>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</si>
  <si>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</si>
  <si>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</si>
  <si>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</si>
  <si>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</si>
  <si>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</si>
  <si>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</si>
  <si>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</si>
  <si>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</si>
  <si>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</si>
  <si>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</si>
  <si>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</si>
  <si>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</si>
  <si>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</si>
  <si>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</si>
  <si>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</si>
  <si>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</si>
  <si>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</si>
  <si>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</si>
  <si>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</si>
  <si>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</si>
  <si>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</si>
  <si>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</si>
  <si>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</si>
  <si>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</si>
  <si>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</si>
  <si>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</si>
  <si>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</si>
  <si>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</si>
  <si>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</si>
  <si>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</si>
  <si>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</si>
  <si>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</si>
  <si>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</si>
  <si>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</si>
  <si>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</si>
  <si>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</si>
  <si>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</si>
  <si>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</si>
  <si>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</si>
  <si>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</si>
  <si>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</si>
  <si>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</si>
  <si>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</si>
  <si>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</si>
  <si>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</si>
  <si>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</si>
  <si>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</si>
  <si>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</si>
  <si>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</si>
  <si>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</si>
  <si>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</si>
  <si>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</si>
  <si>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</si>
  <si>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</si>
  <si>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</si>
  <si>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</si>
  <si>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</si>
  <si>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</si>
  <si>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</si>
  <si>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</si>
  <si>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</si>
  <si>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</si>
  <si>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</si>
  <si>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</si>
  <si>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</si>
  <si>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</si>
  <si>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</si>
  <si>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</si>
  <si>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</si>
  <si>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</si>
  <si>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</si>
  <si>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</si>
  <si>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</si>
  <si>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</si>
  <si>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</si>
  <si>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</si>
  <si>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</si>
  <si>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</si>
  <si>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</si>
  <si>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</si>
  <si>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</si>
  <si>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</si>
  <si>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</si>
  <si>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</si>
  <si>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</si>
  <si>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</si>
  <si>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</si>
  <si>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</si>
  <si>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</si>
  <si>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</si>
  <si>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</si>
  <si>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</si>
  <si>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</si>
  <si>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</si>
  <si>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</si>
  <si>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</si>
  <si>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</si>
  <si>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</si>
  <si>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</si>
  <si>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</si>
  <si>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</si>
  <si>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</si>
  <si>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</si>
  <si>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</si>
  <si>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</si>
  <si>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</si>
  <si>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</si>
  <si>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</si>
  <si>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</si>
  <si>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</si>
  <si>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</si>
  <si>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</si>
  <si>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</si>
  <si>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</si>
  <si>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</si>
  <si>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</si>
  <si>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</si>
  <si>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</si>
  <si>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</si>
  <si>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</si>
  <si>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</si>
  <si>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</si>
  <si>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</si>
  <si>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</si>
  <si>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</si>
  <si>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</si>
  <si>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</si>
  <si>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</si>
  <si>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</si>
  <si>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</si>
  <si>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</si>
  <si>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</si>
  <si>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</si>
  <si>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</si>
  <si>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</si>
  <si>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</si>
  <si>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</si>
  <si>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</si>
  <si>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</si>
  <si>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</si>
  <si>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</si>
  <si>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</si>
  <si>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</si>
  <si>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</si>
  <si>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</si>
  <si>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</si>
  <si>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</si>
  <si>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</si>
  <si>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</si>
  <si>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</si>
  <si>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</si>
  <si>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</si>
  <si>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</si>
  <si>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</si>
  <si>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</si>
  <si>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</si>
  <si>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</si>
  <si>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</si>
  <si>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</si>
  <si>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</si>
  <si>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</si>
  <si>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</si>
  <si>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</si>
  <si>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</si>
  <si>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</si>
  <si>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</si>
  <si>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</si>
  <si>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</si>
  <si>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</si>
  <si>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</si>
  <si>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</si>
  <si>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</si>
  <si>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</si>
  <si>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</si>
  <si>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</si>
  <si>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</si>
  <si>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</si>
  <si>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</si>
  <si>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</si>
  <si>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</si>
  <si>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</si>
  <si>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</si>
  <si>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</si>
  <si>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</si>
  <si>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</si>
  <si>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</si>
  <si>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</si>
  <si>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</si>
  <si>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</si>
  <si>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</si>
  <si>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</si>
  <si>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</si>
  <si>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</si>
  <si>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</si>
  <si>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</si>
  <si>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</si>
  <si>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</si>
  <si>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</si>
  <si>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</si>
  <si>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</si>
  <si>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</si>
  <si>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</si>
  <si>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</si>
  <si>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</si>
  <si>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</si>
  <si>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</si>
  <si>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</si>
  <si>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</si>
  <si>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</si>
  <si>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</si>
  <si>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</si>
  <si>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</si>
  <si>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</si>
  <si>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</si>
  <si>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</si>
  <si>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</si>
  <si>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</si>
  <si>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</si>
  <si>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</si>
  <si>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</si>
  <si>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</si>
  <si>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</si>
  <si>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</si>
  <si>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</si>
  <si>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</si>
  <si>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</si>
  <si>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</si>
  <si>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</si>
  <si>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</si>
  <si>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</si>
  <si>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</si>
  <si>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</si>
  <si>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</si>
  <si>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</si>
  <si>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</si>
  <si>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</si>
  <si>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</si>
  <si>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</si>
  <si>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</si>
  <si>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</si>
  <si>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</si>
  <si>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</si>
  <si>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</si>
  <si>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</si>
  <si>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</si>
  <si>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</si>
  <si>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</si>
  <si>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</si>
  <si>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</si>
  <si>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</si>
  <si>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</si>
  <si>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</si>
  <si>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</si>
  <si>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</si>
  <si>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</si>
  <si>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</si>
  <si>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</si>
  <si>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</si>
  <si>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</si>
  <si>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</si>
  <si>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</si>
  <si>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</si>
  <si>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</si>
  <si>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</si>
  <si>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</si>
  <si>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</si>
  <si>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</si>
  <si>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</si>
  <si>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</si>
  <si>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</si>
  <si>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</si>
  <si>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</si>
  <si>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</si>
  <si>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</si>
  <si>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</si>
  <si>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</si>
  <si>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</si>
  <si>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</si>
  <si>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</si>
  <si>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</si>
  <si>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</si>
  <si>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</si>
  <si>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</si>
  <si>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</si>
  <si>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</si>
  <si>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</si>
  <si>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</si>
  <si>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</si>
  <si>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</si>
  <si>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</si>
  <si>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</si>
  <si>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</si>
  <si>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</si>
  <si>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</si>
  <si>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</si>
  <si>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</si>
  <si>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</si>
  <si>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</si>
  <si>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</si>
  <si>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</si>
  <si>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</si>
  <si>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</si>
  <si>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</si>
  <si>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</si>
  <si>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</si>
  <si>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</si>
  <si>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</si>
  <si>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</si>
  <si>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</si>
  <si>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</si>
  <si>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</si>
  <si>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</si>
  <si>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</si>
  <si>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</si>
  <si>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</si>
  <si>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</si>
  <si>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</si>
  <si>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</si>
  <si>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</si>
  <si>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</si>
  <si>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</si>
  <si>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</si>
  <si>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</si>
  <si>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</si>
  <si>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</si>
  <si>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</si>
  <si>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</si>
  <si>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</si>
  <si>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</si>
  <si>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</si>
  <si>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</si>
  <si>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</si>
  <si>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</si>
  <si>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</si>
  <si>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</si>
  <si>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</si>
  <si>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</si>
  <si>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</si>
  <si>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</si>
  <si>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</si>
  <si>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</si>
  <si>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</si>
  <si>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</si>
  <si>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</si>
  <si>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</si>
  <si>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</si>
  <si>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</si>
  <si>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</si>
  <si>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</si>
  <si>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</si>
  <si>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</si>
  <si>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</si>
  <si>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</si>
  <si>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</si>
  <si>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</si>
  <si>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</si>
  <si>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</si>
  <si>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</si>
  <si>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</si>
  <si>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</si>
  <si>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</si>
  <si>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</si>
  <si>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</si>
  <si>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</si>
  <si>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</si>
  <si>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</si>
  <si>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</si>
  <si>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</si>
  <si>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</si>
  <si>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</si>
  <si>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</si>
  <si>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</si>
  <si>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</si>
  <si>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</si>
  <si>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</si>
  <si>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</si>
  <si>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</si>
  <si>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</si>
  <si>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</si>
  <si>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</si>
  <si>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</si>
  <si>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</si>
  <si>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</si>
  <si>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</si>
  <si>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</si>
  <si>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</si>
  <si>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</si>
  <si>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</si>
  <si>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</si>
  <si>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</si>
  <si>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</si>
  <si>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</si>
  <si>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</si>
  <si>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</si>
  <si>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</si>
  <si>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</si>
  <si>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</si>
  <si>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</si>
  <si>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</si>
  <si>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</si>
  <si>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</si>
  <si>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</si>
  <si>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</si>
  <si>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</si>
  <si>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</si>
  <si>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</si>
  <si>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</si>
  <si>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</si>
  <si>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</si>
  <si>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</si>
  <si>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</si>
  <si>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</si>
  <si>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</si>
  <si>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</si>
  <si>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</si>
  <si>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</si>
  <si>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</si>
  <si>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</si>
  <si>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</si>
  <si>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</si>
  <si>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</si>
  <si>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</si>
  <si>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</si>
  <si>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</si>
  <si>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</si>
  <si>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</si>
  <si>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</si>
  <si>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</si>
  <si>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</si>
  <si>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</si>
  <si>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</si>
  <si>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</si>
  <si>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</si>
  <si>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</si>
  <si>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</si>
  <si>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</si>
  <si>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</si>
  <si>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</si>
  <si>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</si>
  <si>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</si>
  <si>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</si>
  <si>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</si>
  <si>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</si>
  <si>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</si>
  <si>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</si>
  <si>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</si>
  <si>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</si>
  <si>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</si>
  <si>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</si>
  <si>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</si>
  <si>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</si>
  <si>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</si>
  <si>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</si>
  <si>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</si>
  <si>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</si>
  <si>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</si>
  <si>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</si>
  <si>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</si>
  <si>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</si>
  <si>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</si>
  <si>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</si>
  <si>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</si>
  <si>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</si>
  <si>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</si>
  <si>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</si>
  <si>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</si>
  <si>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</si>
  <si>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</si>
  <si>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</si>
  <si>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</si>
  <si>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</si>
  <si>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</si>
  <si>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</si>
  <si>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</si>
  <si>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</si>
  <si>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</si>
  <si>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</si>
  <si>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</si>
  <si>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</si>
  <si>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</si>
  <si>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</si>
  <si>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</si>
  <si>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</si>
  <si>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</si>
  <si>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</si>
  <si>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</si>
  <si>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</si>
  <si>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</si>
  <si>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</si>
  <si>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</si>
  <si>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</si>
  <si>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</si>
  <si>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</si>
  <si>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</si>
  <si>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</si>
  <si>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</si>
  <si>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</si>
  <si>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</si>
  <si>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</si>
  <si>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</si>
  <si>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</si>
  <si>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</si>
  <si>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</si>
  <si>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</si>
  <si>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</si>
  <si>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</si>
  <si>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</si>
  <si>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</si>
  <si>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</si>
  <si>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</si>
  <si>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</si>
  <si>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</si>
  <si>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</si>
  <si>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</si>
  <si>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</si>
  <si>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</si>
  <si>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</si>
  <si>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</si>
  <si>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</si>
  <si>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</si>
  <si>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</si>
  <si>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</si>
  <si>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</si>
  <si>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</si>
  <si>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</si>
  <si>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</si>
  <si>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</si>
  <si>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</si>
  <si>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</si>
  <si>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</si>
  <si>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</si>
  <si>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</si>
  <si>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</si>
  <si>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</si>
  <si>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</si>
  <si>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</si>
  <si>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</si>
  <si>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</si>
  <si>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</si>
  <si>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</si>
  <si>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</si>
  <si>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</si>
  <si>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</si>
  <si>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</si>
  <si>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</si>
  <si>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</si>
  <si>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</si>
  <si>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</si>
  <si>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</si>
  <si>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</si>
  <si>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</si>
  <si>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</si>
  <si>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</si>
  <si>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</si>
  <si>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</si>
  <si>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</si>
  <si>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</si>
  <si>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</si>
  <si>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</si>
  <si>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</si>
  <si>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</si>
  <si>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</si>
  <si>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</si>
  <si>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</si>
  <si>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</si>
  <si>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</si>
  <si>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</si>
  <si>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</si>
  <si>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</si>
  <si>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</si>
  <si>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</si>
  <si>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</si>
  <si>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</si>
  <si>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</si>
  <si>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</si>
  <si>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</si>
  <si>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</si>
  <si>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</si>
  <si>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</si>
  <si>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</si>
  <si>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</si>
  <si>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</si>
  <si>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</si>
  <si>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</si>
  <si>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</si>
  <si>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</si>
  <si>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</si>
  <si>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</si>
  <si>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</si>
  <si>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</si>
  <si>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</si>
  <si>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</si>
  <si>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</si>
  <si>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</si>
  <si>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</si>
  <si>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</si>
  <si>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</si>
  <si>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</si>
  <si>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</si>
  <si>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</si>
  <si>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</si>
  <si>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</si>
  <si>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</si>
  <si>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</si>
  <si>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</si>
  <si>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</si>
  <si>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</si>
  <si>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</si>
  <si>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</si>
  <si>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</si>
  <si>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</si>
  <si>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</si>
  <si>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</si>
  <si>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</si>
  <si>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</si>
  <si>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</si>
  <si>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</si>
  <si>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</si>
  <si>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</si>
  <si>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</si>
  <si>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</si>
  <si>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</si>
  <si>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</si>
  <si>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</si>
  <si>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</si>
  <si>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</si>
  <si>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</si>
  <si>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</si>
  <si>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</si>
  <si>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</si>
  <si>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</si>
  <si>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</si>
  <si>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</si>
  <si>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</si>
  <si>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</si>
  <si>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</si>
  <si>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</si>
  <si>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</si>
  <si>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</si>
  <si>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</si>
  <si>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</si>
  <si>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</si>
  <si>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</si>
  <si>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</si>
  <si>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</si>
  <si>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</si>
  <si>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</si>
  <si>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</si>
  <si>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</si>
  <si>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</si>
  <si>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</si>
  <si>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</si>
  <si>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</si>
  <si>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</si>
  <si>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</si>
  <si>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</si>
  <si>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</si>
  <si>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</si>
  <si>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</si>
  <si>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</si>
  <si>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</si>
  <si>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</si>
  <si>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</si>
  <si>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</si>
  <si>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</si>
  <si>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</si>
  <si>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</si>
  <si>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</si>
  <si>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</si>
  <si>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</si>
  <si>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</si>
  <si>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</si>
  <si>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</si>
  <si>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</si>
  <si>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</si>
  <si>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</si>
  <si>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</si>
  <si>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</si>
  <si>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</si>
  <si>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</si>
  <si>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</si>
  <si>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</si>
  <si>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</si>
  <si>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</si>
  <si>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</si>
  <si>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</si>
  <si>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</si>
  <si>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</si>
  <si>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</si>
  <si>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</si>
  <si>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</si>
  <si>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</si>
  <si>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</si>
  <si>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</si>
  <si>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</si>
  <si>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</si>
  <si>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</si>
  <si>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</si>
  <si>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</si>
  <si>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</si>
  <si>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</si>
  <si>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</si>
  <si>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</si>
  <si>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</si>
  <si>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</si>
  <si>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</si>
  <si>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</si>
  <si>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</si>
  <si>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</si>
  <si>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</si>
  <si>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</si>
  <si>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</si>
  <si>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</si>
  <si>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</si>
  <si>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</si>
  <si>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</si>
  <si>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</si>
  <si>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</si>
  <si>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</si>
  <si>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</si>
  <si>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</si>
  <si>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</si>
  <si>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</si>
  <si>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</si>
  <si>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</si>
  <si>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</si>
  <si>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</si>
  <si>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</si>
  <si>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</si>
  <si>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</si>
  <si>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</si>
  <si>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</si>
  <si>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</si>
  <si>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</si>
  <si>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</si>
  <si>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</si>
  <si>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</si>
  <si>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</si>
  <si>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</si>
  <si>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</si>
  <si>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</si>
  <si>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</si>
  <si>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</si>
  <si>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</si>
  <si>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</si>
  <si>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</si>
  <si>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</si>
  <si>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</si>
  <si>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</si>
  <si>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</si>
  <si>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</si>
  <si>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</si>
  <si>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</si>
  <si>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</si>
  <si>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</si>
  <si>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</si>
  <si>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</si>
  <si>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</si>
  <si>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</si>
  <si>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</si>
  <si>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</si>
  <si>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</si>
  <si>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</si>
  <si>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</si>
  <si>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</si>
  <si>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</si>
  <si>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</si>
  <si>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</si>
  <si>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</si>
  <si>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</si>
  <si>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</si>
  <si>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</si>
  <si>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</si>
  <si>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</si>
  <si>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</si>
  <si>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</si>
  <si>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</si>
  <si>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</si>
  <si>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</si>
  <si>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</si>
  <si>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</si>
  <si>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</si>
  <si>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</si>
  <si>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</si>
  <si>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</si>
  <si>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</si>
  <si>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</si>
  <si>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</si>
  <si>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</si>
  <si>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</si>
  <si>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</si>
  <si>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</si>
  <si>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</si>
  <si>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</si>
  <si>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</si>
  <si>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</si>
  <si>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</si>
  <si>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</si>
  <si>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</si>
  <si>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</si>
  <si>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</si>
  <si>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</si>
  <si>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</si>
  <si>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</si>
  <si>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</si>
  <si>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</si>
  <si>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</si>
  <si>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</si>
  <si>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</si>
  <si>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</si>
  <si>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</si>
  <si>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</si>
  <si>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</si>
  <si>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</si>
  <si>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</si>
  <si>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</si>
  <si>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</si>
  <si>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</si>
  <si>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</si>
  <si>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</si>
  <si>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</si>
  <si>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</si>
  <si>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</si>
  <si>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</si>
  <si>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</si>
  <si>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</si>
  <si>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</si>
  <si>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</si>
  <si>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</si>
  <si>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</si>
  <si>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</si>
  <si>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</si>
  <si>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</si>
  <si>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</si>
  <si>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</si>
  <si>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</si>
  <si>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</si>
  <si>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</si>
  <si>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</si>
  <si>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</si>
  <si>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</si>
  <si>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</si>
  <si>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</si>
  <si>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</si>
  <si>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</si>
  <si>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</si>
  <si>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</si>
  <si>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</si>
  <si>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</si>
  <si>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</si>
  <si>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</si>
  <si>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</si>
  <si>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</si>
  <si>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</si>
  <si>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</si>
  <si>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</si>
  <si>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</si>
  <si>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</si>
  <si>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</si>
  <si>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</si>
  <si>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</si>
  <si>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</si>
  <si>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</si>
  <si>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</si>
  <si>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</si>
  <si>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</si>
  <si>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</si>
  <si>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</si>
  <si>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</si>
  <si>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</si>
  <si>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</si>
  <si>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</si>
  <si>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</si>
  <si>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</si>
  <si>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</si>
  <si>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</si>
  <si>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</si>
  <si>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</si>
  <si>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</si>
  <si>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</si>
  <si>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</si>
  <si>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</si>
  <si>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</si>
  <si>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</si>
  <si>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</si>
  <si>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</si>
  <si>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</si>
  <si>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</si>
  <si>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</si>
  <si>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</si>
  <si>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</si>
  <si>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</si>
  <si>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</si>
  <si>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</si>
  <si>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</si>
  <si>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</si>
  <si>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</si>
  <si>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</si>
  <si>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</si>
  <si>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</si>
  <si>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</si>
  <si>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</si>
  <si>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</si>
  <si>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</si>
  <si>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</si>
  <si>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</si>
  <si>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</si>
  <si>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</si>
  <si>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</si>
  <si>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</si>
  <si>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</si>
  <si>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</si>
  <si>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</si>
  <si>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</si>
  <si>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</si>
  <si>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</si>
  <si>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</si>
  <si>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</si>
  <si>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</si>
  <si>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</si>
  <si>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</si>
  <si>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</si>
  <si>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</si>
  <si>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</si>
  <si>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</si>
  <si>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</si>
  <si>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</si>
  <si>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</si>
  <si>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</si>
  <si>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</si>
  <si>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</si>
  <si>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</si>
  <si>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</si>
  <si>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</si>
  <si>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</si>
  <si>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</si>
  <si>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</si>
  <si>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</si>
  <si>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</si>
  <si>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</si>
  <si>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</si>
  <si>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</si>
  <si>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</si>
  <si>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</si>
  <si>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</si>
  <si>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</si>
  <si>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</si>
  <si>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</si>
  <si>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</si>
  <si>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</si>
  <si>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</si>
  <si>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</si>
  <si>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</si>
  <si>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</si>
  <si>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</si>
  <si>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</si>
  <si>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</si>
  <si>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</si>
  <si>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</si>
  <si>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</si>
  <si>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</si>
  <si>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</si>
  <si>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</si>
  <si>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</si>
  <si>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</si>
  <si>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</si>
  <si>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</si>
  <si>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</si>
  <si>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</si>
  <si>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</si>
  <si>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</si>
  <si>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</si>
  <si>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</si>
  <si>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</si>
  <si>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</si>
  <si>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</si>
  <si>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</si>
  <si>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</si>
  <si>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</si>
  <si>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</si>
  <si>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</si>
  <si>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</si>
  <si>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</si>
  <si>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</si>
  <si>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</si>
  <si>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</si>
  <si>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</si>
  <si>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</si>
  <si>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</si>
  <si>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</si>
  <si>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</si>
  <si>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</si>
  <si>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</si>
  <si>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</si>
  <si>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</si>
  <si>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</si>
  <si>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</si>
  <si>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</si>
  <si>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</si>
  <si>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</si>
  <si>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</si>
  <si>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</si>
  <si>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</si>
  <si>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</si>
  <si>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</si>
  <si>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</si>
  <si>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</si>
  <si>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</si>
  <si>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</si>
  <si>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</si>
  <si>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</si>
  <si>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</si>
  <si>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</si>
  <si>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</si>
  <si>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</si>
  <si>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</si>
  <si>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</si>
  <si>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</si>
  <si>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</si>
  <si>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</si>
  <si>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</si>
  <si>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</si>
  <si>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</si>
  <si>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</si>
  <si>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</si>
  <si>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</si>
  <si>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</si>
  <si>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</si>
  <si>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</si>
  <si>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</si>
  <si>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</si>
  <si>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</si>
  <si>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</si>
  <si>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</si>
  <si>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</si>
  <si>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</si>
  <si>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</si>
  <si>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</si>
  <si>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</si>
  <si>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</si>
  <si>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</si>
  <si>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</si>
  <si>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</si>
  <si>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</si>
  <si>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</si>
  <si>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</si>
  <si>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</si>
  <si>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</si>
  <si>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</si>
  <si>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</si>
  <si>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</si>
  <si>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</si>
  <si>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</si>
  <si>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</si>
  <si>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</si>
  <si>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</si>
  <si>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</si>
  <si>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</si>
  <si>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</si>
  <si>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</si>
  <si>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</si>
  <si>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</si>
  <si>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</si>
  <si>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</si>
  <si>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</si>
  <si>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</si>
  <si>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</si>
  <si>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</si>
  <si>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</si>
  <si>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</si>
  <si>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</si>
  <si>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</si>
  <si>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</si>
  <si>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</si>
  <si>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</si>
  <si>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</si>
  <si>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</si>
  <si>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</si>
  <si>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</si>
  <si>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</si>
  <si>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</si>
  <si>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</si>
  <si>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</si>
  <si>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</si>
  <si>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</si>
  <si>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</si>
  <si>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</si>
  <si>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</si>
  <si>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</si>
  <si>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</si>
  <si>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</si>
  <si>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</si>
  <si>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</si>
  <si>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</si>
  <si>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</si>
  <si>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</si>
  <si>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</si>
  <si>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</si>
  <si>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</si>
  <si>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</si>
  <si>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</si>
  <si>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</si>
  <si>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</si>
  <si>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</si>
  <si>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</si>
  <si>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</si>
  <si>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</si>
  <si>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</si>
  <si>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</si>
  <si>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</si>
  <si>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</si>
  <si>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</si>
  <si>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</si>
  <si>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</si>
  <si>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</si>
  <si>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</si>
  <si>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</si>
  <si>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</si>
  <si>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</si>
  <si>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</si>
  <si>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</si>
  <si>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</si>
  <si>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</si>
  <si>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</si>
  <si>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</si>
  <si>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</si>
  <si>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</si>
  <si>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</si>
  <si>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</si>
  <si>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</si>
  <si>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</si>
  <si>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</si>
  <si>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</si>
  <si>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</si>
  <si>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</si>
  <si>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</si>
  <si>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</si>
  <si>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</si>
  <si>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</si>
  <si>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</si>
  <si>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</si>
  <si>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</si>
  <si>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</si>
  <si>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</si>
  <si>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</si>
  <si>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</si>
  <si>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</si>
  <si>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</si>
  <si>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</si>
  <si>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</si>
  <si>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</si>
  <si>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</si>
  <si>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</si>
  <si>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</si>
  <si>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</si>
  <si>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</si>
  <si>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</si>
  <si>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</si>
  <si>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</si>
  <si>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</si>
  <si>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</si>
  <si>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</si>
  <si>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</si>
  <si>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</si>
  <si>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</si>
  <si>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</si>
  <si>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</si>
  <si>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</si>
  <si>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</si>
  <si>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</si>
  <si>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</si>
  <si>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</si>
  <si>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</si>
  <si>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</si>
  <si>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</si>
  <si>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</si>
  <si>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</si>
  <si>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</si>
  <si>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</si>
  <si>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</si>
  <si>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</si>
  <si>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</si>
  <si>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</si>
  <si>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</si>
  <si>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</si>
  <si>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</si>
  <si>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</si>
  <si>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</si>
  <si>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</si>
  <si>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</si>
  <si>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</si>
  <si>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</si>
  <si>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</si>
  <si>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</si>
  <si>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</si>
  <si>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</si>
  <si>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</si>
  <si>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</si>
  <si>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</si>
  <si>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</si>
  <si>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</si>
  <si>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</si>
  <si>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</si>
  <si>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</si>
  <si>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</si>
  <si>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</si>
  <si>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</si>
  <si>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</si>
  <si>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</si>
  <si>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</si>
  <si>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</si>
  <si>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</si>
  <si>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</si>
  <si>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</si>
  <si>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</si>
  <si>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</si>
  <si>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</si>
  <si>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</si>
  <si>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</si>
  <si>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</si>
  <si>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</si>
  <si>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</si>
  <si>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</si>
  <si>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</si>
  <si>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</si>
  <si>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</si>
  <si>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</si>
  <si>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</si>
  <si>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</si>
  <si>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</si>
  <si>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</si>
  <si>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</si>
  <si>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</si>
  <si>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</si>
  <si>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</si>
  <si>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</si>
  <si>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</si>
  <si>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</si>
  <si>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</si>
  <si>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</si>
  <si>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</si>
  <si>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</si>
  <si>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</si>
  <si>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</si>
  <si>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</si>
  <si>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</si>
  <si>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</si>
  <si>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</si>
  <si>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</si>
  <si>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</si>
  <si>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</si>
  <si>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</si>
  <si>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</si>
  <si>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</si>
  <si>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</si>
  <si>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</si>
  <si>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</si>
  <si>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</si>
  <si>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</si>
  <si>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</si>
  <si>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</si>
  <si>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</si>
  <si>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</si>
  <si>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</si>
  <si>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</si>
  <si>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</si>
  <si>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</si>
  <si>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</si>
  <si>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</si>
  <si>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</si>
  <si>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</si>
  <si>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</si>
  <si>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</si>
  <si>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</si>
  <si>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</si>
  <si>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</si>
  <si>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</si>
  <si>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</si>
  <si>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</si>
  <si>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</si>
  <si>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</si>
  <si>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</si>
  <si>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</si>
  <si>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</si>
  <si>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</si>
  <si>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</si>
  <si>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</si>
  <si>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</si>
  <si>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</si>
  <si>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</si>
  <si>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</si>
  <si>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</si>
  <si>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</si>
  <si>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</si>
  <si>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</si>
  <si>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</si>
  <si>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</si>
  <si>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</si>
  <si>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</si>
  <si>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</si>
  <si>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</si>
  <si>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</si>
  <si>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</si>
  <si>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</si>
  <si>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</si>
  <si>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</si>
  <si>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</si>
  <si>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</si>
  <si>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</si>
  <si>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</si>
  <si>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</si>
  <si>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</si>
  <si>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</si>
  <si>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</si>
  <si>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</si>
  <si>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</si>
  <si>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</si>
  <si>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</si>
  <si>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</si>
  <si>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</si>
  <si>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</si>
  <si>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</si>
  <si>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</si>
  <si>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</si>
  <si>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</si>
  <si>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</si>
  <si>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</si>
  <si>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</si>
  <si>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</si>
  <si>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</si>
  <si>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</si>
  <si>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</si>
  <si>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</si>
  <si>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</si>
  <si>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</si>
  <si>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</si>
  <si>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</si>
  <si>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</si>
  <si>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</si>
  <si>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</si>
  <si>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</si>
  <si>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</si>
  <si>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</si>
  <si>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</si>
  <si>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</si>
  <si>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</si>
  <si>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</si>
  <si>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</si>
  <si>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</si>
  <si>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</si>
  <si>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</si>
  <si>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</si>
  <si>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</si>
  <si>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</si>
  <si>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</si>
  <si>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</si>
  <si>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</si>
  <si>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</si>
  <si>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</si>
  <si>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</si>
  <si>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</si>
  <si>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</si>
  <si>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</si>
  <si>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</si>
  <si>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</si>
  <si>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</si>
  <si>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</si>
  <si>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</si>
  <si>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</si>
  <si>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</si>
  <si>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</si>
  <si>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</si>
  <si>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</si>
  <si>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</si>
  <si>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</si>
  <si>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</si>
  <si>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</si>
  <si>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</si>
  <si>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</si>
  <si>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</si>
  <si>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</si>
  <si>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</si>
  <si>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</si>
  <si>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</si>
  <si>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</si>
  <si>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</si>
  <si>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</si>
  <si>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</si>
  <si>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</si>
  <si>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</si>
  <si>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</si>
  <si>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</si>
  <si>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</si>
  <si>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</si>
  <si>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</si>
  <si>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</si>
  <si>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</si>
  <si>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</si>
  <si>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</si>
  <si>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</si>
  <si>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</si>
  <si>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</si>
  <si>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</si>
  <si>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</si>
  <si>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</si>
  <si>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</si>
  <si>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</si>
  <si>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</si>
  <si>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</si>
  <si>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</si>
  <si>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</si>
  <si>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</si>
  <si>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</si>
  <si>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</si>
  <si>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</si>
  <si>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</si>
  <si>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</si>
  <si>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</si>
  <si>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</si>
  <si>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</si>
  <si>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</si>
  <si>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</si>
  <si>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</si>
  <si>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</si>
  <si>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</si>
  <si>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</si>
  <si>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</si>
  <si>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</si>
  <si>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</si>
  <si>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</si>
  <si>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</si>
  <si>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</si>
  <si>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</si>
  <si>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</si>
  <si>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</si>
  <si>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</si>
  <si>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</si>
  <si>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</si>
  <si>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</si>
  <si>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</si>
  <si>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</si>
  <si>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</si>
  <si>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</si>
  <si>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</si>
  <si>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</si>
  <si>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</si>
  <si>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</si>
  <si>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</si>
  <si>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</si>
  <si>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</si>
  <si>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</si>
  <si>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</si>
  <si>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</si>
  <si>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</si>
  <si>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</si>
  <si>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</si>
  <si>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</si>
  <si>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</si>
  <si>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</si>
  <si>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</si>
  <si>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</si>
  <si>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</si>
  <si>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</si>
  <si>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</si>
  <si>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</si>
  <si>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</si>
  <si>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</si>
  <si>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</si>
  <si>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</si>
  <si>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</si>
  <si>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</si>
  <si>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</si>
  <si>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</si>
  <si>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</si>
  <si>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</si>
  <si>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</si>
  <si>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</si>
  <si>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</si>
  <si>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</si>
  <si>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</si>
  <si>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</si>
  <si>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</si>
  <si>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</si>
  <si>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</si>
  <si>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</si>
  <si>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</si>
  <si>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</si>
  <si>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</si>
  <si>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</si>
  <si>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</si>
  <si>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</si>
  <si>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</si>
  <si>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</si>
  <si>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</si>
  <si>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</si>
  <si>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</si>
  <si>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</si>
  <si>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</si>
  <si>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</si>
  <si>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</si>
  <si>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</si>
  <si>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</si>
  <si>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</si>
  <si>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</si>
  <si>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</si>
  <si>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</si>
  <si>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</si>
  <si>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</si>
  <si>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</si>
  <si>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</si>
  <si>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</si>
  <si>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</si>
  <si>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</si>
  <si>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</si>
  <si>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</si>
  <si>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</si>
  <si>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</si>
  <si>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</si>
  <si>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</si>
  <si>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</si>
  <si>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</si>
  <si>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</si>
  <si>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</si>
  <si>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</si>
  <si>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</si>
  <si>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</si>
  <si>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</si>
  <si>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</si>
  <si>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</si>
  <si>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</si>
  <si>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</si>
  <si>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</si>
  <si>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</si>
  <si>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</si>
  <si>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</si>
  <si>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</si>
  <si>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</si>
  <si>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</si>
  <si>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</si>
  <si>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</si>
  <si>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</si>
  <si>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</si>
  <si>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</si>
  <si>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</si>
  <si>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</si>
  <si>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</si>
  <si>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</si>
  <si>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</si>
  <si>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</si>
  <si>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</si>
  <si>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</si>
  <si>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</si>
  <si>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</si>
  <si>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</si>
  <si>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</si>
  <si>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</si>
  <si>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</si>
  <si>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</si>
  <si>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</si>
  <si>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</si>
  <si>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</si>
  <si>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</si>
  <si>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</si>
  <si>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</si>
  <si>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</si>
  <si>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</si>
  <si>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</si>
  <si>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</si>
  <si>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</si>
  <si>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</si>
  <si>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</si>
  <si>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</si>
  <si>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</si>
  <si>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</si>
  <si>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</si>
  <si>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</si>
  <si>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</si>
  <si>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</si>
  <si>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</si>
  <si>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</si>
  <si>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</si>
  <si>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</si>
  <si>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</si>
  <si>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</si>
  <si>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</si>
  <si>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</si>
  <si>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</si>
  <si>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</si>
  <si>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</si>
  <si>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</si>
  <si>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</si>
  <si>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</si>
  <si>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</si>
  <si>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</si>
  <si>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</si>
  <si>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</si>
  <si>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</si>
  <si>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</si>
  <si>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</si>
  <si>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</si>
  <si>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</si>
  <si>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</si>
  <si>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</si>
  <si>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</si>
  <si>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</si>
  <si>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</si>
  <si>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</si>
  <si>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</si>
  <si>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</si>
  <si>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</si>
  <si>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</si>
  <si>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</si>
  <si>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</si>
  <si>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</si>
  <si>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</si>
  <si>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</si>
  <si>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</si>
  <si>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</si>
  <si>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</si>
  <si>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</si>
  <si>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</si>
  <si>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</si>
  <si>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</si>
  <si>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</si>
  <si>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</si>
  <si>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</si>
  <si>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</si>
  <si>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</si>
  <si>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</si>
  <si>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</si>
  <si>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</si>
  <si>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</si>
  <si>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</si>
  <si>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</si>
  <si>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</si>
  <si>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</si>
  <si>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</si>
  <si>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</si>
  <si>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</si>
  <si>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</si>
  <si>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</si>
  <si>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</si>
  <si>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</si>
  <si>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</si>
  <si>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</si>
  <si>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</si>
  <si>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</si>
  <si>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</si>
  <si>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</si>
  <si>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</si>
  <si>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</si>
  <si>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</si>
  <si>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</si>
  <si>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</si>
  <si>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</si>
  <si>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</si>
  <si>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</si>
  <si>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</si>
  <si>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</si>
  <si>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</si>
  <si>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</si>
  <si>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</si>
  <si>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</si>
  <si>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</si>
  <si>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</si>
  <si>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</si>
  <si>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</si>
  <si>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</si>
  <si>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</si>
  <si>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</si>
  <si>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</si>
  <si>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</si>
  <si>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</si>
  <si>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</si>
  <si>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</si>
  <si>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</si>
  <si>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</si>
  <si>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</si>
  <si>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</si>
  <si>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</si>
  <si>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</si>
  <si>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</si>
  <si>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</si>
  <si>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</si>
  <si>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</si>
  <si>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</si>
  <si>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</si>
  <si>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</si>
  <si>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</si>
  <si>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</si>
  <si>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</si>
  <si>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</si>
  <si>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</si>
  <si>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</si>
  <si>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</si>
  <si>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</si>
  <si>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</si>
  <si>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</si>
  <si>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</si>
  <si>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</si>
  <si>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</si>
  <si>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</si>
  <si>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</si>
  <si>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</si>
  <si>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</si>
  <si>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</si>
  <si>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</si>
  <si>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</si>
  <si>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</si>
  <si>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</si>
  <si>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</si>
  <si>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</si>
  <si>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</si>
  <si>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</si>
  <si>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</si>
  <si>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</si>
  <si>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</si>
  <si>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</si>
  <si>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</si>
  <si>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</si>
  <si>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</si>
  <si>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</si>
  <si>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</si>
  <si>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</si>
  <si>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</si>
  <si>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</si>
  <si>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</si>
  <si>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</si>
  <si>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</si>
  <si>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</si>
  <si>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</si>
  <si>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</si>
  <si>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</si>
  <si>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</si>
  <si>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</si>
  <si>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</si>
  <si>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</si>
  <si>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</si>
  <si>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</si>
  <si>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</si>
  <si>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</si>
  <si>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</si>
  <si>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</si>
  <si>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</si>
  <si>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</si>
  <si>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</si>
  <si>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</si>
  <si>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</si>
  <si>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</si>
  <si>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</si>
  <si>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</si>
  <si>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</si>
  <si>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</si>
  <si>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</si>
  <si>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</si>
  <si>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</si>
  <si>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</si>
  <si>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</si>
  <si>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</si>
  <si>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</si>
  <si>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</si>
  <si>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</si>
  <si>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</si>
  <si>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</si>
  <si>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</si>
  <si>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</si>
  <si>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</si>
  <si>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</si>
  <si>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</si>
  <si>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</si>
  <si>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</si>
  <si>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</si>
  <si>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</si>
  <si>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</si>
  <si>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</si>
  <si>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</si>
  <si>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</si>
  <si>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</si>
  <si>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</si>
  <si>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</si>
  <si>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</si>
  <si>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</si>
  <si>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</si>
  <si>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</si>
  <si>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</si>
  <si>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</si>
  <si>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</si>
  <si>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</si>
  <si>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</si>
  <si>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</si>
  <si>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</si>
  <si>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</si>
  <si>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</si>
  <si>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</si>
  <si>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</si>
  <si>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</si>
  <si>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</si>
  <si>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</si>
  <si>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</si>
  <si>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</si>
  <si>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</si>
  <si>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</si>
  <si>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</si>
  <si>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</si>
  <si>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</si>
  <si>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</si>
  <si>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</si>
  <si>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</si>
  <si>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</si>
  <si>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</si>
  <si>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</si>
  <si>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</si>
  <si>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</si>
  <si>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</si>
  <si>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</si>
  <si>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</si>
  <si>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</si>
  <si>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</si>
  <si>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</si>
  <si>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</si>
  <si>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</si>
  <si>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</si>
  <si>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</si>
  <si>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</si>
  <si>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</si>
  <si>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</si>
  <si>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</si>
  <si>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</si>
  <si>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</si>
  <si>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</si>
  <si>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</si>
  <si>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</si>
  <si>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</si>
  <si>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</si>
  <si>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</si>
  <si>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</si>
  <si>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</si>
  <si>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</si>
  <si>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</si>
  <si>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</si>
  <si>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</si>
  <si>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</si>
  <si>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</si>
  <si>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</si>
  <si>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</si>
  <si>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</si>
  <si>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</si>
  <si>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</si>
  <si>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</si>
  <si>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</si>
  <si>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</si>
  <si>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</si>
  <si>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</si>
  <si>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</si>
  <si>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</si>
  <si>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</si>
  <si>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</si>
  <si>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</si>
  <si>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</si>
  <si>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</si>
  <si>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</si>
  <si>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</si>
  <si>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</si>
  <si>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</si>
  <si>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</si>
  <si>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</si>
  <si>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</si>
  <si>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</si>
  <si>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</si>
  <si>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</si>
  <si>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</si>
  <si>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</si>
  <si>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</si>
  <si>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</si>
  <si>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</si>
  <si>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</si>
  <si>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</si>
  <si>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</si>
  <si>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</si>
  <si>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</si>
  <si>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</si>
  <si>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</si>
  <si>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</si>
  <si>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</si>
  <si>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</si>
  <si>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</si>
  <si>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</si>
  <si>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</si>
  <si>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</si>
  <si>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</si>
  <si>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</si>
  <si>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</si>
  <si>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</si>
  <si>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</si>
  <si>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</si>
  <si>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</si>
  <si>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</si>
  <si>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</si>
  <si>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</si>
  <si>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</si>
  <si>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</si>
  <si>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</si>
  <si>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</si>
  <si>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</si>
  <si>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</si>
  <si>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</si>
  <si>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</si>
  <si>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</si>
  <si>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</si>
  <si>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</si>
  <si>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</si>
  <si>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</si>
  <si>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</si>
  <si>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</si>
  <si>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</si>
  <si>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</si>
  <si>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</si>
  <si>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</si>
  <si>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</si>
  <si>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</si>
  <si>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</si>
  <si>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</si>
  <si>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</si>
  <si>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</si>
  <si>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</si>
  <si>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</si>
  <si>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</si>
  <si>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</si>
  <si>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</si>
  <si>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</si>
  <si>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</si>
  <si>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</si>
  <si>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</si>
  <si>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</si>
  <si>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</si>
  <si>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</si>
  <si>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</si>
  <si>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</si>
  <si>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</si>
  <si>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</si>
  <si>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</si>
  <si>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</si>
  <si>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</si>
  <si>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</si>
  <si>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</si>
  <si>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</si>
  <si>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</si>
  <si>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</si>
  <si>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</si>
  <si>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</si>
  <si>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</si>
  <si>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</si>
  <si>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</si>
  <si>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</si>
  <si>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</si>
  <si>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</si>
  <si>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</si>
  <si>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</si>
  <si>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</si>
  <si>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</si>
  <si>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</si>
  <si>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</si>
  <si>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</si>
  <si>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</si>
  <si>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</si>
  <si>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</si>
  <si>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</si>
  <si>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</si>
  <si>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</si>
  <si>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</si>
  <si>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</si>
  <si>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</si>
  <si>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</si>
  <si>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</si>
  <si>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</si>
  <si>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</si>
  <si>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</si>
  <si>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</si>
  <si>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</si>
  <si>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</si>
  <si>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</si>
  <si>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</si>
  <si>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</si>
  <si>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</si>
  <si>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</si>
  <si>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</si>
  <si>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</si>
  <si>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</si>
  <si>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</si>
  <si>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</si>
  <si>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</si>
  <si>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</si>
  <si>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</si>
  <si>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</si>
  <si>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</si>
  <si>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</si>
  <si>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</si>
  <si>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</si>
  <si>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</si>
  <si>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</si>
  <si>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</si>
  <si>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</si>
  <si>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</si>
  <si>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</si>
  <si>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</si>
  <si>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</si>
  <si>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</si>
  <si>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</si>
  <si>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</si>
  <si>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</si>
  <si>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</si>
  <si>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</si>
  <si>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</si>
  <si>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</si>
  <si>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</si>
  <si>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</si>
  <si>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</si>
  <si>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</si>
  <si>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</si>
  <si>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</si>
  <si>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</si>
  <si>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</si>
  <si>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</si>
  <si>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</si>
  <si>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</si>
  <si>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</si>
  <si>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</si>
  <si>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</si>
  <si>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</si>
  <si>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</si>
  <si>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</si>
  <si>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</si>
  <si>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</si>
  <si>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</si>
  <si>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</si>
  <si>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</si>
  <si>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</si>
  <si>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</si>
  <si>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</si>
  <si>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</si>
  <si>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</si>
  <si>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</si>
  <si>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</si>
  <si>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</si>
  <si>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</si>
  <si>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</si>
  <si>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</si>
  <si>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</si>
  <si>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</si>
  <si>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</si>
  <si>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</si>
  <si>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</si>
  <si>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</si>
  <si>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</si>
  <si>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</si>
  <si>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</si>
  <si>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</si>
  <si>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</si>
  <si>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</si>
  <si>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</si>
  <si>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</si>
  <si>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</si>
  <si>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</si>
  <si>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</si>
  <si>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</si>
  <si>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</si>
  <si>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</si>
  <si>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</si>
  <si>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</si>
  <si>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</si>
  <si>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</si>
  <si>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</si>
  <si>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</si>
  <si>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</si>
  <si>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</si>
  <si>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</si>
  <si>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</si>
  <si>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</si>
  <si>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</si>
  <si>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</si>
  <si>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</si>
  <si>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</si>
  <si>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</si>
  <si>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</si>
  <si>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</si>
  <si>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</si>
  <si>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</si>
  <si>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</si>
  <si>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</si>
  <si>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</si>
  <si>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</si>
  <si>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</si>
  <si>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</si>
  <si>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</si>
  <si>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</si>
  <si>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</si>
  <si>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</si>
  <si>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</si>
  <si>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</si>
  <si>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</si>
  <si>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</si>
  <si>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</si>
  <si>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</si>
  <si>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</si>
  <si>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</si>
  <si>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</si>
  <si>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</si>
  <si>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</si>
  <si>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</si>
  <si>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</si>
  <si>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</si>
  <si>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</si>
  <si>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</si>
  <si>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</si>
  <si>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</si>
  <si>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</si>
  <si>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</si>
  <si>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</si>
  <si>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</si>
  <si>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</si>
  <si>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</si>
  <si>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</si>
  <si>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</si>
  <si>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</si>
  <si>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</si>
  <si>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</si>
  <si>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</si>
  <si>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</si>
  <si>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</si>
  <si>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</si>
  <si>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</si>
  <si>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</si>
  <si>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</si>
  <si>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</si>
  <si>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</si>
  <si>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</si>
  <si>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</si>
  <si>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</si>
  <si>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</si>
  <si>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</si>
  <si>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</si>
  <si>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</si>
  <si>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</si>
  <si>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</si>
  <si>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</si>
  <si>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</si>
  <si>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</si>
  <si>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</si>
  <si>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</si>
  <si>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</si>
  <si>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</si>
  <si>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</si>
  <si>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</si>
  <si>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</si>
  <si>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</si>
  <si>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</si>
  <si>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</si>
  <si>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</si>
  <si>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</si>
  <si>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</si>
  <si>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</si>
  <si>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</si>
  <si>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</si>
  <si>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</si>
  <si>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</si>
  <si>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</si>
  <si>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</si>
  <si>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</si>
  <si>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</si>
  <si>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</si>
  <si>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</si>
  <si>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</si>
  <si>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</si>
  <si>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</si>
  <si>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</si>
  <si>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</si>
  <si>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</si>
  <si>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</si>
  <si>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</si>
  <si>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</si>
  <si>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</si>
  <si>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</si>
  <si>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</si>
  <si>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</si>
  <si>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</si>
  <si>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</si>
  <si>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</si>
  <si>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</si>
  <si>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</si>
  <si>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</si>
  <si>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</si>
  <si>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</si>
  <si>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</si>
  <si>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</si>
  <si>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</si>
  <si>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</si>
  <si>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</si>
  <si>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</si>
  <si>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</si>
  <si>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</si>
  <si>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</si>
  <si>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</si>
  <si>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</si>
  <si>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</si>
  <si>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</si>
  <si>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</si>
  <si>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</si>
  <si>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</si>
  <si>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</si>
  <si>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</si>
  <si>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</si>
  <si>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</si>
  <si>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</si>
  <si>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</si>
  <si>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</si>
  <si>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</si>
  <si>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</si>
  <si>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</si>
  <si>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</si>
  <si>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</si>
  <si>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</si>
  <si>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</si>
  <si>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</si>
  <si>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</si>
  <si>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</si>
  <si>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</si>
  <si>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</si>
  <si>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</si>
  <si>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</si>
  <si>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</si>
  <si>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</si>
  <si>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</si>
  <si>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</si>
  <si>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</si>
  <si>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</si>
  <si>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</si>
  <si>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</si>
  <si>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</si>
  <si>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</si>
  <si>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</si>
  <si>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</si>
  <si>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</si>
  <si>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</si>
  <si>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</si>
  <si>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</si>
  <si>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</si>
  <si>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</si>
  <si>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</si>
  <si>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</si>
  <si>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</si>
  <si>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</si>
  <si>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</si>
  <si>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</si>
  <si>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</si>
  <si>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</si>
  <si>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</si>
  <si>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</si>
  <si>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</si>
  <si>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</si>
  <si>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</si>
  <si>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</si>
  <si>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</si>
  <si>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</si>
  <si>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</si>
  <si>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</si>
  <si>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</si>
  <si>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</si>
  <si>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</si>
  <si>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</si>
  <si>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</si>
  <si>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</si>
  <si>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</si>
  <si>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</si>
  <si>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</si>
  <si>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</si>
  <si>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</si>
  <si>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</si>
  <si>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</si>
  <si>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</si>
  <si>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</si>
  <si>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</si>
  <si>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</si>
  <si>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</si>
  <si>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</si>
  <si>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</si>
  <si>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</si>
  <si>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</si>
  <si>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</si>
  <si>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</si>
  <si>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</si>
  <si>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</si>
  <si>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</si>
  <si>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</si>
  <si>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</si>
  <si>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</si>
  <si>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</si>
  <si>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</si>
  <si>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</si>
  <si>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</si>
  <si>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</si>
  <si>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</si>
  <si>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</si>
  <si>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</si>
  <si>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</si>
  <si>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</si>
  <si>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</si>
  <si>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</si>
  <si>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</si>
  <si>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</si>
  <si>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</si>
  <si>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</si>
  <si>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</si>
  <si>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</si>
  <si>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</si>
  <si>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</si>
  <si>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</si>
  <si>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</si>
  <si>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</si>
  <si>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</si>
  <si>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</si>
  <si>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</si>
  <si>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</si>
  <si>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</si>
  <si>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</si>
  <si>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</si>
  <si>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</si>
  <si>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</si>
  <si>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</si>
  <si>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</si>
  <si>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</si>
  <si>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</si>
  <si>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</si>
  <si>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</si>
  <si>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</si>
  <si>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</si>
  <si>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</si>
  <si>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</si>
  <si>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</si>
  <si>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</si>
  <si>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</si>
  <si>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</si>
  <si>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</si>
  <si>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</si>
  <si>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</si>
  <si>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</si>
  <si>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</si>
  <si>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</si>
  <si>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</si>
  <si>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</si>
  <si>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</si>
  <si>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</si>
  <si>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</si>
  <si>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</si>
  <si>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</si>
  <si>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</si>
  <si>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</si>
  <si>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</si>
  <si>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</si>
  <si>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</si>
  <si>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</si>
  <si>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</si>
  <si>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</si>
  <si>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</si>
  <si>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</si>
  <si>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</si>
  <si>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</si>
  <si>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</si>
  <si>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</si>
  <si>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</si>
  <si>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</si>
  <si>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</si>
  <si>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</si>
  <si>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</si>
  <si>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</si>
  <si>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</si>
  <si>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</si>
  <si>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</si>
  <si>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</si>
  <si>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</si>
  <si>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</si>
  <si>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</si>
  <si>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</si>
  <si>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</si>
  <si>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</si>
  <si>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</si>
  <si>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</si>
  <si>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</si>
  <si>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</si>
  <si>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</si>
  <si>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</si>
  <si>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</si>
  <si>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</si>
  <si>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</si>
  <si>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</si>
  <si>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</si>
  <si>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</si>
  <si>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</si>
  <si>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</si>
  <si>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</si>
  <si>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</si>
  <si>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</si>
  <si>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</si>
  <si>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</si>
  <si>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</si>
  <si>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</si>
  <si>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</si>
  <si>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</si>
  <si>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</si>
  <si>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</si>
  <si>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</si>
  <si>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</si>
  <si>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</si>
  <si>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</si>
  <si>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</si>
  <si>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</si>
  <si>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</si>
  <si>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</si>
  <si>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</si>
  <si>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</si>
  <si>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</si>
  <si>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</si>
  <si>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</si>
  <si>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</si>
  <si>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</si>
  <si>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</si>
  <si>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</si>
  <si>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</si>
  <si>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</si>
  <si>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</si>
  <si>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</si>
  <si>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</si>
  <si>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</si>
  <si>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</si>
  <si>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</si>
  <si>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</si>
  <si>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</si>
  <si>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</si>
  <si>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</si>
  <si>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</si>
  <si>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</si>
  <si>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</si>
  <si>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</si>
  <si>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</si>
  <si>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</si>
  <si>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</si>
  <si>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</si>
  <si>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</si>
  <si>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</si>
  <si>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</si>
  <si>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</si>
  <si>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</si>
  <si>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</si>
  <si>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</si>
  <si>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</si>
  <si>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</si>
  <si>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</si>
  <si>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</si>
  <si>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</si>
  <si>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</si>
  <si>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</si>
  <si>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</si>
  <si>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</si>
  <si>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</si>
  <si>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</si>
  <si>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</si>
  <si>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</si>
  <si>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</si>
  <si>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</si>
  <si>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</si>
  <si>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</si>
  <si>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</si>
  <si>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</si>
  <si>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</si>
  <si>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</si>
  <si>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</si>
  <si>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</si>
  <si>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</si>
  <si>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</si>
  <si>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</si>
  <si>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</si>
  <si>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</si>
  <si>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</si>
  <si>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</si>
  <si>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</si>
  <si>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</si>
  <si>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</si>
  <si>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</si>
  <si>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</si>
  <si>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</si>
  <si>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</si>
  <si>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</si>
  <si>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</si>
  <si>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</si>
  <si>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</si>
  <si>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</si>
  <si>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</si>
  <si>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</si>
  <si>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</si>
  <si>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</si>
  <si>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</si>
  <si>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</si>
  <si>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</si>
  <si>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</si>
  <si>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</si>
  <si>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</si>
  <si>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</si>
  <si>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</si>
  <si>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</si>
  <si>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</si>
  <si>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</si>
  <si>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</si>
  <si>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</si>
  <si>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</si>
  <si>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</si>
  <si>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</si>
  <si>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</si>
  <si>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</si>
  <si>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</si>
  <si>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</si>
  <si>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</si>
  <si>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</si>
  <si>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</si>
  <si>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</si>
  <si>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</si>
  <si>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</si>
  <si>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</si>
  <si>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</si>
  <si>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</si>
  <si>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</si>
  <si>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</si>
  <si>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</si>
  <si>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</si>
  <si>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</si>
  <si>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</si>
  <si>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</si>
  <si>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</si>
  <si>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</si>
  <si>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</si>
  <si>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</si>
  <si>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</si>
  <si>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</si>
  <si>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</si>
  <si>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</si>
  <si>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</si>
  <si>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</si>
  <si>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</si>
  <si>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</si>
  <si>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</si>
  <si>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</si>
  <si>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</si>
  <si>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</si>
  <si>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</si>
  <si>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</si>
  <si>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</si>
  <si>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</si>
  <si>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</si>
  <si>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</si>
  <si>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</si>
  <si>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</si>
  <si>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</si>
  <si>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</si>
  <si>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</si>
  <si>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</si>
  <si>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</si>
  <si>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</si>
  <si>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</si>
  <si>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</si>
  <si>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</si>
  <si>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</si>
  <si>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</si>
  <si>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</si>
  <si>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</si>
  <si>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</si>
  <si>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</si>
  <si>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</si>
  <si>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</si>
  <si>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</si>
  <si>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</si>
  <si>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</si>
  <si>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</si>
  <si>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</si>
  <si>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</si>
  <si>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</si>
  <si>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</si>
  <si>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</si>
  <si>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</si>
  <si>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</si>
  <si>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</si>
  <si>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</si>
  <si>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</si>
  <si>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</si>
  <si>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</si>
  <si>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</si>
  <si>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</si>
  <si>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</si>
  <si>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</si>
  <si>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</si>
  <si>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</si>
  <si>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</si>
  <si>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</si>
  <si>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</si>
  <si>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</si>
  <si>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</si>
  <si>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</si>
  <si>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</si>
  <si>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</si>
  <si>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</si>
  <si>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</si>
  <si>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</si>
  <si>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</si>
  <si>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</si>
  <si>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</si>
  <si>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</si>
  <si>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</si>
  <si>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</si>
  <si>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</si>
  <si>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</si>
  <si>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</si>
  <si>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</si>
  <si>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</si>
  <si>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</si>
  <si>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</si>
  <si>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</si>
  <si>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</si>
  <si>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</si>
  <si>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</si>
  <si>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</si>
  <si>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</si>
  <si>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</si>
  <si>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</si>
  <si>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</si>
  <si>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</si>
  <si>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</si>
  <si>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</si>
  <si>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</si>
  <si>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</si>
  <si>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</si>
  <si>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</si>
  <si>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</si>
  <si>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</si>
  <si>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</si>
  <si>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</si>
  <si>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</si>
  <si>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</si>
  <si>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</si>
  <si>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</si>
  <si>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</si>
  <si>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</si>
  <si>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</si>
  <si>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</si>
  <si>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</si>
  <si>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</si>
  <si>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</si>
  <si>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</si>
  <si>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</si>
  <si>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</si>
  <si>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</si>
  <si>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</si>
  <si>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</si>
  <si>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</si>
  <si>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</si>
  <si>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</si>
  <si>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</si>
  <si>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</si>
  <si>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</si>
  <si>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</si>
  <si>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</si>
  <si>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</si>
  <si>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</si>
  <si>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</si>
  <si>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</si>
  <si>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</si>
  <si>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</si>
  <si>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</si>
  <si>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</si>
  <si>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</si>
  <si>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</si>
  <si>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</si>
  <si>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</si>
  <si>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</si>
  <si>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</si>
  <si>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</si>
  <si>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</si>
  <si>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</si>
  <si>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</si>
  <si>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</si>
  <si>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</si>
  <si>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</si>
  <si>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</si>
  <si>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</si>
  <si>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</si>
  <si>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</si>
  <si>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</si>
  <si>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</si>
  <si>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</si>
  <si>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</si>
  <si>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</si>
  <si>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</si>
  <si>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</si>
  <si>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</si>
  <si>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</si>
  <si>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</si>
  <si>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</si>
  <si>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</si>
  <si>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</si>
  <si>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</si>
  <si>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</si>
  <si>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</si>
  <si>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</si>
  <si>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</si>
  <si>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</si>
  <si>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</si>
  <si>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</si>
  <si>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</si>
  <si>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</si>
  <si>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</si>
  <si>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</si>
  <si>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</si>
  <si>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</si>
  <si>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</si>
  <si>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</si>
  <si>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</si>
  <si>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</si>
  <si>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</si>
  <si>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</si>
  <si>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</si>
  <si>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</si>
  <si>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</si>
  <si>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</si>
  <si>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</si>
  <si>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</si>
  <si>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</si>
  <si>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</si>
  <si>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</si>
  <si>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</si>
  <si>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</si>
  <si>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</si>
  <si>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</si>
  <si>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</si>
  <si>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</si>
  <si>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</si>
  <si>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</si>
  <si>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</si>
  <si>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</si>
  <si>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</si>
  <si>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</si>
  <si>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</si>
  <si>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</si>
  <si>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</si>
  <si>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</si>
  <si>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</si>
  <si>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</si>
  <si>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</si>
  <si>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</si>
  <si>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</si>
  <si>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</si>
  <si>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</si>
  <si>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</si>
  <si>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</si>
  <si>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</si>
  <si>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</si>
  <si>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</si>
  <si>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</si>
  <si>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</si>
  <si>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</si>
  <si>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</si>
  <si>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</si>
  <si>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</si>
  <si>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</si>
  <si>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</si>
  <si>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</si>
  <si>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</si>
  <si>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</si>
  <si>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</si>
  <si>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</si>
  <si>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</si>
  <si>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</si>
  <si>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</si>
  <si>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</si>
  <si>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</si>
  <si>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</si>
  <si>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</si>
  <si>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</si>
  <si>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</si>
  <si>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</si>
  <si>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</si>
  <si>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</si>
  <si>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</si>
  <si>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</si>
  <si>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</si>
  <si>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</si>
  <si>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</si>
  <si>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</si>
  <si>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</si>
  <si>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</si>
  <si>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</si>
  <si>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</si>
  <si>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</si>
  <si>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</si>
  <si>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</si>
  <si>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</si>
  <si>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</si>
  <si>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</si>
  <si>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</si>
  <si>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</si>
  <si>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</si>
  <si>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</si>
  <si>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</si>
  <si>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</si>
  <si>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</si>
  <si>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</si>
  <si>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</si>
  <si>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</si>
  <si>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</si>
  <si>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</si>
  <si>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</si>
  <si>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</si>
  <si>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</si>
  <si>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</si>
  <si>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</si>
  <si>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</si>
  <si>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</si>
  <si>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</si>
  <si>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</si>
  <si>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</si>
  <si>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</si>
  <si>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</si>
  <si>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</si>
  <si>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</si>
  <si>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</si>
  <si>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</si>
  <si>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</si>
  <si>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</si>
  <si>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</si>
  <si>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</si>
  <si>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</si>
  <si>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</si>
  <si>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</si>
  <si>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</si>
  <si>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</si>
  <si>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</si>
  <si>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</si>
  <si>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</si>
  <si>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</si>
  <si>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</si>
  <si>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</si>
  <si>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</si>
  <si>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</si>
  <si>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</si>
  <si>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</si>
  <si>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</si>
  <si>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</si>
  <si>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</si>
  <si>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</si>
  <si>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</si>
  <si>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</si>
  <si>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</si>
  <si>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</si>
  <si>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</si>
  <si>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</si>
  <si>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</si>
  <si>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</si>
  <si>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</si>
  <si>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</si>
  <si>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</si>
  <si>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</si>
  <si>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</si>
  <si>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</si>
  <si>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</si>
  <si>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</si>
  <si>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</si>
  <si>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</si>
  <si>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</si>
  <si>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</si>
  <si>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</si>
  <si>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</si>
  <si>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</si>
  <si>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</si>
  <si>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</si>
  <si>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</si>
  <si>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</si>
  <si>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</si>
  <si>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</si>
  <si>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</si>
  <si>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</si>
  <si>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</si>
  <si>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</si>
  <si>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</si>
  <si>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</si>
  <si>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</si>
  <si>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</si>
  <si>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</si>
  <si>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</si>
  <si>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</si>
  <si>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</si>
  <si>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</si>
  <si>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</si>
  <si>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</si>
  <si>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</si>
  <si>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</si>
  <si>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</si>
  <si>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</si>
  <si>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</si>
  <si>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</si>
  <si>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</si>
  <si>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</si>
  <si>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</si>
  <si>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</si>
  <si>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</si>
  <si>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</si>
  <si>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</si>
  <si>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</si>
  <si>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</si>
  <si>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</si>
  <si>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</si>
  <si>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</si>
  <si>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</si>
  <si>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</si>
  <si>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</si>
  <si>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</si>
  <si>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</si>
  <si>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</si>
  <si>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</si>
  <si>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</si>
  <si>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</si>
  <si>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</si>
  <si>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</si>
  <si>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</si>
  <si>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</si>
  <si>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</si>
  <si>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</si>
  <si>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</si>
  <si>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</si>
  <si>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</si>
  <si>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</si>
  <si>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</si>
  <si>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</si>
  <si>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</si>
  <si>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</si>
  <si>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</si>
  <si>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</si>
  <si>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</si>
  <si>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</si>
  <si>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</si>
  <si>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</si>
  <si>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</si>
  <si>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</si>
  <si>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</si>
  <si>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</si>
  <si>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</si>
  <si>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</si>
  <si>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</si>
  <si>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</si>
  <si>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</si>
  <si>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</si>
  <si>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</si>
  <si>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</si>
  <si>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</si>
  <si>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</si>
  <si>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</si>
  <si>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</si>
  <si>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</si>
  <si>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</si>
  <si>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</si>
  <si>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</si>
  <si>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</si>
  <si>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</si>
  <si>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</si>
  <si>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</si>
  <si>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</si>
  <si>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</si>
  <si>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</si>
  <si>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</si>
  <si>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</si>
  <si>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</si>
  <si>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</si>
  <si>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</si>
  <si>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</si>
  <si>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</si>
  <si>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</si>
  <si>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</si>
  <si>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</si>
  <si>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</si>
  <si>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</si>
  <si>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</si>
  <si>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</si>
  <si>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</si>
  <si>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</si>
  <si>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</si>
  <si>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</si>
  <si>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</si>
  <si>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</si>
  <si>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</si>
  <si>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</si>
  <si>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</si>
  <si>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</si>
  <si>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</si>
  <si>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</si>
  <si>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</si>
  <si>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</si>
  <si>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</si>
  <si>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</si>
  <si>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</si>
  <si>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</si>
  <si>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</si>
  <si>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</si>
  <si>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</si>
  <si>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</si>
  <si>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</si>
  <si>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</si>
  <si>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</si>
  <si>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</si>
  <si>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</si>
  <si>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</si>
  <si>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</si>
  <si>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</si>
  <si>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</si>
  <si>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</si>
  <si>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</si>
  <si>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</si>
  <si>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</si>
  <si>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</si>
  <si>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</si>
  <si>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</si>
  <si>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</si>
  <si>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</si>
  <si>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</si>
  <si>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</si>
  <si>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</si>
  <si>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</si>
  <si>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</si>
  <si>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</si>
  <si>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</si>
  <si>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</si>
  <si>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</si>
  <si>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</si>
  <si>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</si>
  <si>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</si>
  <si>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</si>
  <si>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</si>
  <si>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</si>
  <si>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</si>
  <si>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</si>
  <si>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</si>
  <si>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</si>
  <si>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</si>
  <si>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</si>
  <si>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</si>
  <si>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</si>
  <si>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</si>
  <si>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</si>
  <si>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</si>
  <si>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</si>
  <si>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</si>
  <si>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</si>
  <si>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</si>
  <si>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</si>
  <si>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</si>
  <si>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</si>
  <si>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</si>
  <si>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</si>
  <si>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</si>
  <si>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</si>
  <si>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</si>
  <si>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</si>
  <si>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</si>
  <si>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</si>
  <si>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</si>
  <si>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</si>
  <si>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</si>
  <si>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</si>
  <si>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</si>
  <si>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</si>
  <si>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</si>
  <si>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</si>
  <si>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</si>
  <si>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</si>
  <si>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</si>
  <si>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</si>
  <si>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</si>
  <si>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</si>
  <si>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</si>
  <si>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</si>
  <si>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</si>
  <si>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</si>
  <si>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</si>
  <si>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</si>
  <si>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</si>
  <si>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</si>
  <si>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</si>
  <si>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</si>
  <si>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</si>
  <si>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</si>
  <si>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</si>
  <si>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</si>
  <si>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</si>
  <si>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</si>
  <si>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</si>
  <si>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</si>
  <si>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</si>
  <si>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</si>
  <si>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</si>
  <si>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</si>
  <si>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</si>
  <si>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</si>
  <si>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</si>
  <si>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</si>
  <si>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</si>
  <si>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</si>
  <si>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</si>
  <si>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</si>
  <si>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</si>
  <si>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</si>
  <si>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</si>
  <si>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</si>
  <si>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</si>
  <si>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</si>
  <si>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</si>
  <si>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</si>
  <si>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</si>
  <si>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</si>
  <si>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</si>
  <si>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</si>
  <si>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</si>
  <si>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</si>
  <si>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</si>
  <si>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</si>
  <si>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</si>
  <si>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</si>
  <si>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</si>
  <si>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</si>
  <si>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</si>
  <si>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</si>
  <si>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</si>
  <si>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</si>
  <si>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</si>
  <si>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</si>
  <si>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</si>
  <si>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</si>
  <si>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</si>
  <si>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</si>
  <si>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</si>
  <si>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</si>
  <si>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</si>
  <si>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</si>
  <si>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</si>
  <si>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</si>
  <si>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</si>
  <si>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</si>
  <si>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</si>
  <si>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</si>
  <si>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</si>
  <si>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</si>
  <si>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</si>
  <si>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</si>
  <si>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</si>
  <si>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</si>
  <si>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</si>
  <si>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</si>
  <si>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</si>
  <si>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</si>
  <si>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</si>
  <si>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</si>
  <si>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</si>
  <si>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</si>
  <si>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</si>
  <si>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</si>
  <si>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</si>
  <si>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</si>
  <si>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</si>
  <si>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</si>
  <si>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</si>
  <si>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</si>
  <si>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</si>
  <si>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</si>
  <si>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</si>
  <si>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</si>
  <si>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</si>
  <si>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</si>
  <si>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</si>
  <si>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</si>
  <si>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</si>
  <si>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</si>
  <si>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</si>
  <si>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</si>
  <si>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</si>
  <si>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</si>
  <si>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</si>
  <si>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</si>
  <si>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</si>
  <si>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</si>
  <si>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</si>
  <si>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</si>
  <si>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</si>
  <si>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</si>
  <si>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</si>
  <si>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</si>
  <si>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</si>
  <si>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</si>
  <si>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</si>
  <si>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</si>
  <si>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</si>
  <si>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</si>
  <si>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</si>
  <si>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</si>
  <si>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</si>
  <si>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</si>
  <si>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</si>
  <si>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</si>
  <si>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</si>
  <si>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</si>
  <si>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</si>
  <si>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</si>
  <si>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</si>
  <si>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</si>
  <si>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</si>
  <si>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</si>
  <si>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</si>
  <si>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</si>
  <si>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</si>
  <si>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</si>
  <si>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</si>
  <si>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</si>
  <si>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</si>
  <si>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</si>
  <si>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</si>
  <si>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</si>
  <si>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</si>
  <si>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</si>
  <si>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</si>
  <si>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</si>
  <si>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</si>
  <si>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</si>
  <si>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</si>
  <si>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</si>
  <si>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</si>
  <si>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</si>
  <si>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</si>
  <si>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</si>
  <si>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</si>
  <si>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</si>
  <si>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</si>
  <si>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</si>
  <si>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</si>
  <si>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</si>
  <si>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</si>
  <si>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</si>
  <si>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</si>
  <si>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</si>
  <si>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</si>
  <si>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</si>
  <si>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</si>
  <si>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</si>
  <si>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</si>
  <si>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</si>
  <si>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</si>
  <si>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</si>
  <si>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</si>
  <si>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</si>
  <si>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</si>
  <si>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</si>
  <si>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</si>
  <si>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</si>
  <si>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</si>
  <si>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</si>
  <si>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</si>
  <si>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</si>
  <si>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</si>
  <si>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</si>
  <si>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</si>
  <si>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</si>
  <si>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</si>
  <si>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</si>
  <si>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</si>
  <si>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</si>
  <si>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</si>
  <si>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</si>
  <si>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</si>
  <si>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</si>
  <si>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</si>
  <si>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</si>
  <si>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</si>
  <si>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</si>
  <si>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</si>
  <si>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</si>
  <si>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</si>
  <si>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</si>
  <si>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</si>
  <si>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</si>
  <si>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</si>
  <si>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</si>
  <si>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</si>
  <si>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</si>
  <si>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</si>
  <si>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</si>
  <si>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</si>
  <si>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</si>
  <si>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</si>
  <si>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</si>
  <si>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</si>
  <si>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</si>
  <si>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</si>
  <si>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</si>
  <si>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</si>
  <si>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</si>
  <si>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</si>
  <si>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</si>
  <si>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</si>
  <si>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</si>
  <si>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</si>
  <si>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</si>
  <si>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</si>
  <si>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</si>
  <si>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</si>
  <si>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</si>
  <si>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</si>
  <si>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</si>
  <si>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</si>
  <si>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</si>
  <si>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</si>
  <si>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</si>
  <si>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</si>
  <si>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</si>
  <si>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</si>
  <si>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</si>
  <si>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</si>
  <si>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</si>
  <si>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</si>
  <si>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</si>
  <si>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</si>
  <si>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</si>
  <si>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</si>
  <si>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</si>
  <si>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</si>
  <si>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</si>
  <si>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</si>
  <si>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</si>
  <si>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</si>
  <si>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</si>
  <si>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</si>
  <si>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</si>
  <si>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</si>
  <si>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</si>
  <si>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</si>
  <si>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</si>
  <si>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</si>
  <si>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</si>
  <si>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</si>
  <si>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</si>
  <si>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</si>
  <si>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</si>
  <si>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</si>
  <si>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</si>
  <si>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</si>
  <si>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</si>
  <si>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</si>
  <si>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</si>
  <si>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</si>
  <si>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</si>
  <si>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</si>
  <si>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</si>
  <si>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</si>
  <si>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</si>
  <si>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</si>
  <si>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</si>
  <si>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</si>
  <si>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</si>
  <si>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</si>
  <si>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</si>
  <si>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</si>
  <si>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</si>
  <si>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</si>
  <si>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</si>
  <si>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</si>
  <si>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</si>
  <si>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</si>
  <si>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</si>
  <si>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</si>
  <si>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</si>
  <si>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</si>
  <si>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</si>
  <si>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</si>
  <si>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</si>
  <si>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</si>
  <si>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</si>
  <si>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</si>
  <si>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</si>
  <si>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</si>
  <si>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</si>
  <si>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</si>
  <si>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</si>
  <si>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</si>
  <si>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</si>
  <si>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</si>
  <si>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</si>
  <si>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</si>
  <si>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</si>
  <si>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</si>
  <si>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</si>
  <si>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</si>
  <si>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</si>
  <si>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</si>
  <si>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</si>
  <si>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</si>
  <si>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</si>
  <si>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</si>
  <si>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</si>
  <si>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</si>
  <si>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</si>
  <si>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</si>
  <si>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</si>
  <si>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</si>
  <si>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</si>
  <si>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</si>
  <si>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</si>
  <si>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</si>
  <si>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</si>
  <si>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</si>
  <si>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</si>
  <si>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</si>
  <si>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</si>
  <si>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</si>
  <si>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</si>
  <si>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</si>
  <si>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</si>
  <si>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</si>
  <si>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</si>
  <si>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</si>
  <si>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</si>
  <si>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</si>
  <si>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</si>
  <si>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</si>
  <si>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</si>
  <si>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</si>
  <si>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</si>
  <si>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</si>
  <si>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</si>
  <si>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</si>
  <si>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</si>
  <si>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</si>
  <si>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</si>
  <si>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</si>
  <si>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</si>
  <si>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</si>
  <si>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</si>
  <si>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</si>
  <si>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</si>
  <si>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</si>
  <si>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</si>
  <si>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</si>
  <si>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</si>
  <si>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</si>
  <si>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</si>
  <si>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</si>
  <si>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</si>
  <si>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</si>
  <si>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</si>
  <si>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</si>
  <si>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</si>
  <si>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</si>
  <si>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</si>
  <si>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</si>
  <si>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</si>
  <si>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</si>
  <si>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</si>
  <si>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</si>
  <si>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</si>
  <si>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</si>
  <si>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</si>
  <si>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</si>
  <si>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</si>
  <si>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</si>
  <si>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</si>
  <si>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</si>
  <si>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</si>
  <si>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</si>
  <si>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</si>
  <si>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</si>
  <si>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</si>
  <si>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</si>
  <si>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</si>
  <si>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</si>
  <si>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</si>
  <si>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</si>
  <si>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</si>
  <si>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</si>
  <si>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</si>
  <si>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</si>
  <si>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</si>
  <si>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</si>
  <si>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</si>
  <si>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</si>
  <si>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</si>
  <si>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</si>
  <si>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</si>
  <si>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</si>
  <si>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</si>
  <si>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</si>
  <si>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</si>
  <si>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</si>
  <si>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</si>
  <si>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</si>
  <si>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</si>
  <si>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</si>
  <si>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</si>
  <si>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</si>
  <si>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</si>
  <si>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</si>
  <si>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</si>
  <si>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</si>
  <si>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</si>
  <si>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</si>
  <si>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</si>
  <si>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</si>
  <si>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</si>
  <si>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</si>
  <si>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</si>
  <si>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</si>
  <si>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</si>
  <si>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</si>
  <si>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</si>
  <si>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</si>
  <si>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</si>
  <si>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</si>
  <si>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</si>
  <si>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</si>
  <si>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</si>
  <si>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</si>
  <si>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</si>
  <si>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</si>
  <si>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</si>
  <si>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</si>
  <si>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</si>
  <si>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</si>
  <si>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</si>
  <si>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</si>
  <si>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</si>
  <si>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</si>
  <si>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</si>
  <si>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</si>
  <si>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</si>
  <si>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</si>
  <si>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</si>
  <si>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</si>
  <si>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</si>
  <si>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</si>
  <si>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</si>
  <si>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</si>
  <si>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</si>
  <si>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</si>
  <si>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</si>
  <si>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</si>
  <si>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</si>
  <si>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</si>
  <si>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</si>
  <si>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</si>
  <si>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</si>
  <si>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</si>
  <si>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</si>
  <si>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</si>
  <si>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</si>
  <si>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</si>
  <si>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</si>
  <si>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</si>
  <si>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</si>
  <si>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</si>
  <si>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</si>
  <si>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</si>
  <si>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</si>
  <si>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</si>
  <si>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</si>
  <si>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</si>
  <si>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</si>
  <si>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</si>
  <si>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</si>
  <si>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</si>
  <si>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</si>
  <si>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</si>
  <si>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</si>
  <si>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</si>
  <si>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</si>
  <si>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</si>
  <si>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</si>
  <si>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</si>
  <si>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</si>
  <si>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</si>
  <si>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</si>
  <si>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</si>
  <si>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</si>
  <si>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</si>
  <si>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</si>
  <si>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</si>
  <si>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</si>
  <si>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</si>
  <si>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</si>
  <si>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</si>
  <si>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</si>
  <si>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</si>
  <si>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</si>
  <si>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</si>
  <si>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</si>
  <si>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</si>
  <si>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</si>
  <si>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</si>
  <si>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</si>
  <si>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</si>
  <si>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</si>
  <si>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</si>
  <si>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</si>
  <si>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</si>
  <si>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</si>
  <si>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</si>
  <si>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</si>
  <si>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</si>
  <si>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</si>
  <si>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</si>
  <si>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</si>
  <si>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</si>
  <si>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</si>
  <si>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</si>
  <si>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</si>
  <si>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</si>
  <si>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</si>
  <si>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</si>
  <si>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</si>
  <si>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</si>
  <si>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</si>
  <si>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</si>
  <si>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</si>
  <si>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</si>
  <si>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</si>
  <si>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</si>
  <si>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</si>
  <si>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</si>
  <si>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</si>
  <si>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</si>
  <si>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</si>
  <si>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</si>
  <si>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</si>
  <si>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</si>
  <si>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</si>
  <si>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</si>
  <si>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</si>
  <si>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</si>
  <si>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</si>
  <si>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</si>
  <si>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</si>
  <si>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</si>
  <si>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</si>
  <si>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</si>
  <si>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</si>
  <si>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</si>
  <si>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</si>
  <si>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</si>
  <si>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</si>
  <si>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</si>
  <si>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</si>
  <si>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</si>
  <si>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</si>
  <si>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</si>
  <si>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</si>
  <si>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</si>
  <si>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</si>
  <si>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</si>
  <si>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</si>
  <si>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</si>
  <si>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</si>
  <si>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</si>
  <si>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</si>
  <si>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</si>
  <si>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</si>
  <si>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</si>
  <si>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</si>
  <si>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</si>
  <si>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</si>
  <si>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</si>
  <si>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</si>
  <si>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</si>
  <si>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</si>
  <si>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</si>
  <si>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</si>
  <si>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</si>
  <si>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</si>
  <si>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</si>
  <si>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</si>
  <si>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</si>
  <si>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</si>
  <si>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</si>
  <si>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</si>
  <si>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</si>
  <si>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</si>
  <si>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</si>
  <si>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</si>
  <si>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</si>
  <si>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</si>
  <si>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</si>
  <si>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</si>
  <si>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</si>
  <si>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</si>
  <si>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</si>
  <si>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</si>
  <si>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</si>
  <si>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</si>
  <si>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</si>
  <si>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</si>
  <si>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</si>
  <si>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</si>
  <si>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</si>
  <si>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</si>
  <si>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</si>
  <si>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</si>
  <si>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</si>
  <si>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</si>
  <si>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</si>
  <si>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</si>
  <si>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</si>
  <si>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</si>
  <si>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</si>
  <si>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</si>
  <si>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</si>
  <si>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</si>
  <si>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</si>
  <si>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</si>
  <si>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</si>
  <si>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</si>
  <si>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</si>
  <si>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</si>
  <si>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</si>
  <si>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</si>
  <si>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</si>
  <si>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</si>
  <si>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</si>
  <si>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</si>
  <si>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</si>
  <si>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</si>
  <si>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</si>
  <si>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</si>
  <si>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</si>
  <si>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</si>
  <si>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</si>
  <si>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</si>
  <si>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</si>
  <si>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</si>
  <si>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</si>
  <si>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</si>
  <si>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</si>
  <si>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</si>
  <si>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</si>
  <si>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</si>
  <si>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</si>
  <si>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</si>
  <si>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</si>
  <si>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</si>
  <si>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</si>
  <si>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</si>
  <si>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</si>
  <si>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</si>
  <si>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</si>
  <si>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</si>
  <si>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</si>
  <si>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</si>
  <si>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</si>
  <si>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</si>
  <si>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</si>
  <si>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</si>
  <si>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</si>
  <si>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</si>
  <si>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</si>
  <si>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</si>
  <si>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</si>
  <si>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</si>
  <si>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</si>
  <si>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</si>
  <si>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</si>
  <si>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</si>
  <si>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</si>
  <si>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</si>
  <si>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</si>
  <si>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</si>
  <si>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</si>
  <si>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</si>
  <si>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</si>
  <si>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</si>
  <si>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</si>
  <si>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</si>
  <si>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</si>
  <si>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</si>
  <si>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</si>
  <si>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</si>
  <si>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</si>
  <si>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</si>
  <si>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</si>
  <si>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</si>
  <si>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</si>
  <si>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</si>
  <si>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</si>
  <si>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</si>
  <si>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</si>
  <si>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</si>
  <si>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</si>
  <si>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</si>
  <si>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</si>
  <si>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</si>
  <si>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</si>
  <si>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</si>
  <si>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</si>
  <si>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</si>
  <si>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</si>
  <si>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</si>
  <si>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</si>
  <si>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</si>
  <si>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</si>
  <si>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</si>
  <si>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</si>
  <si>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</si>
  <si>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</si>
  <si>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</si>
  <si>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</si>
  <si>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</si>
  <si>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</si>
  <si>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</si>
  <si>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</si>
  <si>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</si>
  <si>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</si>
  <si>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</si>
  <si>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</si>
  <si>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</si>
  <si>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</si>
  <si>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</si>
  <si>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</si>
  <si>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</si>
  <si>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</si>
  <si>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</si>
  <si>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</si>
  <si>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</si>
  <si>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</si>
  <si>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</si>
  <si>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</si>
  <si>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</si>
  <si>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</si>
  <si>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</si>
  <si>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</si>
  <si>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</si>
  <si>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</si>
  <si>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</si>
  <si>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</si>
  <si>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</si>
  <si>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</si>
  <si>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</si>
  <si>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</si>
  <si>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</si>
  <si>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</si>
  <si>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</si>
  <si>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</si>
  <si>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</si>
  <si>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</si>
  <si>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</si>
  <si>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</si>
  <si>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</si>
  <si>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</si>
  <si>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</si>
  <si>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</si>
  <si>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</si>
  <si>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</si>
  <si>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</si>
  <si>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</si>
  <si>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</si>
  <si>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</si>
  <si>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</si>
  <si>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</si>
  <si>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</si>
  <si>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</si>
  <si>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</si>
  <si>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</si>
  <si>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</si>
  <si>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</si>
  <si>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</si>
  <si>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</si>
  <si>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</si>
  <si>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</si>
  <si>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</si>
  <si>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</si>
  <si>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</si>
  <si>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</si>
  <si>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</si>
  <si>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</si>
  <si>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</si>
  <si>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</si>
  <si>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</si>
  <si>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</si>
  <si>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</si>
  <si>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</si>
  <si>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</si>
  <si>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</si>
  <si>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</si>
  <si>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</si>
  <si>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</si>
  <si>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</si>
  <si>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</si>
  <si>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</si>
  <si>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</si>
  <si>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</si>
  <si>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</si>
  <si>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</si>
  <si>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</si>
  <si>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</si>
  <si>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</si>
  <si>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</si>
  <si>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</si>
  <si>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</si>
  <si>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</si>
  <si>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</si>
  <si>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</si>
  <si>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</si>
  <si>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</si>
  <si>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</si>
  <si>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</si>
  <si>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</si>
  <si>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</si>
  <si>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</si>
  <si>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</si>
  <si>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</si>
  <si>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</si>
  <si>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</si>
  <si>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</si>
  <si>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</si>
  <si>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</si>
  <si>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</si>
  <si>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</si>
  <si>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</si>
  <si>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</si>
  <si>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</si>
  <si>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</si>
  <si>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</si>
  <si>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</si>
  <si>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</si>
  <si>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</si>
  <si>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</si>
  <si>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</si>
  <si>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</si>
  <si>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</si>
  <si>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</si>
  <si>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</si>
  <si>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</si>
  <si>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</si>
  <si>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</si>
  <si>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</si>
  <si>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</si>
  <si>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</si>
  <si>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</si>
  <si>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</si>
  <si>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</si>
  <si>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</si>
  <si>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</si>
  <si>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</si>
  <si>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</si>
  <si>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</si>
  <si>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</si>
  <si>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</si>
  <si>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</si>
  <si>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</si>
  <si>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</si>
  <si>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</si>
  <si>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</si>
  <si>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</si>
  <si>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</si>
  <si>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</si>
  <si>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</si>
  <si>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</si>
  <si>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</si>
  <si>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</si>
  <si>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</si>
  <si>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</si>
  <si>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</si>
  <si>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</si>
  <si>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</si>
  <si>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</si>
  <si>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</si>
  <si>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</si>
  <si>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</si>
  <si>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</si>
  <si>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</si>
  <si>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</si>
  <si>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</si>
  <si>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</si>
  <si>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</si>
  <si>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</si>
  <si>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</si>
  <si>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</si>
  <si>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</si>
  <si>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</si>
  <si>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</si>
  <si>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</si>
  <si>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</si>
  <si>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</si>
  <si>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</si>
  <si>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</si>
  <si>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</si>
  <si>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</si>
  <si>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</si>
  <si>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</si>
  <si>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</si>
  <si>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</si>
  <si>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</si>
  <si>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</si>
  <si>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</si>
  <si>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</si>
  <si>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</si>
  <si>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</si>
  <si>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</si>
  <si>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</si>
  <si>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</si>
  <si>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</si>
  <si>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</si>
  <si>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</si>
  <si>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</si>
  <si>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</si>
  <si>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</si>
  <si>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</si>
  <si>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</si>
  <si>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</si>
  <si>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</si>
  <si>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</si>
  <si>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</si>
  <si>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</si>
  <si>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</si>
  <si>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</si>
  <si>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</si>
  <si>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</si>
  <si>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</si>
  <si>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</si>
  <si>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</si>
  <si>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</si>
  <si>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</si>
  <si>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</si>
  <si>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</si>
  <si>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</si>
  <si>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</si>
  <si>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</si>
  <si>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</si>
  <si>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</si>
  <si>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</si>
  <si>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</si>
  <si>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</si>
  <si>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</si>
  <si>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</si>
  <si>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</si>
  <si>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</si>
  <si>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</si>
  <si>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</si>
  <si>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</si>
  <si>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</si>
  <si>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</si>
  <si>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</si>
  <si>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</si>
  <si>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</si>
  <si>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</si>
  <si>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</si>
  <si>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</si>
  <si>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</si>
  <si>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</si>
  <si>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</si>
  <si>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</si>
  <si>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</si>
  <si>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</si>
  <si>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</si>
  <si>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</si>
  <si>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</si>
  <si>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</si>
  <si>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</si>
  <si>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</si>
  <si>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</si>
  <si>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</si>
  <si>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</si>
  <si>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</si>
  <si>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</si>
  <si>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</si>
  <si>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</si>
  <si>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</si>
  <si>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</si>
  <si>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</si>
  <si>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</si>
  <si>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</si>
  <si>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</si>
  <si>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</si>
  <si>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</si>
  <si>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</si>
  <si>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</si>
  <si>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</si>
  <si>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</si>
  <si>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</si>
  <si>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</si>
  <si>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</si>
  <si>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</si>
  <si>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</si>
  <si>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</si>
  <si>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</si>
  <si>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</si>
  <si>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</si>
  <si>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</si>
  <si>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</si>
  <si>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</si>
  <si>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</si>
  <si>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</si>
  <si>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</si>
  <si>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</si>
  <si>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</si>
  <si>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</si>
  <si>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</si>
  <si>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</si>
  <si>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</si>
  <si>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</si>
  <si>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</si>
  <si>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</si>
  <si>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</si>
  <si>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</si>
  <si>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</si>
  <si>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</si>
  <si>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</si>
  <si>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</si>
  <si>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</si>
  <si>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</si>
  <si>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</si>
  <si>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</si>
  <si>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</si>
  <si>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</si>
  <si>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</si>
  <si>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</si>
  <si>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</si>
  <si>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</si>
  <si>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</si>
  <si>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</si>
  <si>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</si>
  <si>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</si>
  <si>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</si>
  <si>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</si>
  <si>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</si>
  <si>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</si>
  <si>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</si>
  <si>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</si>
  <si>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</si>
  <si>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</si>
  <si>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</si>
  <si>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</si>
  <si>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</si>
  <si>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</si>
  <si>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</si>
  <si>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</si>
  <si>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</si>
  <si>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</si>
  <si>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</si>
  <si>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</si>
  <si>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</si>
  <si>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</si>
  <si>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</si>
  <si>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</si>
  <si>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</si>
  <si>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</si>
  <si>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</si>
  <si>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</si>
  <si>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</si>
  <si>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</si>
  <si>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</si>
  <si>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</si>
  <si>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</si>
  <si>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</si>
  <si>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</si>
  <si>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</si>
  <si>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</si>
  <si>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</si>
  <si>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</si>
  <si>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</si>
  <si>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</si>
  <si>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</si>
  <si>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</si>
  <si>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</si>
  <si>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</si>
  <si>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</si>
  <si>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</si>
  <si>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</si>
  <si>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</si>
  <si>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</si>
  <si>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</si>
  <si>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</si>
  <si>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</si>
  <si>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</si>
  <si>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</si>
  <si>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</si>
  <si>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</si>
  <si>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</si>
  <si>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</si>
  <si>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</si>
  <si>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</si>
  <si>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</si>
  <si>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</si>
  <si>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</si>
  <si>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</si>
  <si>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</si>
  <si>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</si>
  <si>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</si>
  <si>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</si>
  <si>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</si>
  <si>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</si>
  <si>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</si>
  <si>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</si>
  <si>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</si>
  <si>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</si>
  <si>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</si>
  <si>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</si>
  <si>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</si>
  <si>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</si>
  <si>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</si>
  <si>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</si>
  <si>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</si>
  <si>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</si>
  <si>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</si>
  <si>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</si>
  <si>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</si>
  <si>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</si>
  <si>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</si>
  <si>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</si>
  <si>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</si>
  <si>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</si>
  <si>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</si>
  <si>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</si>
  <si>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</si>
  <si>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</si>
  <si>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</si>
  <si>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</si>
  <si>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</si>
  <si>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</si>
  <si>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</si>
  <si>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</si>
  <si>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</si>
  <si>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</si>
  <si>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</si>
  <si>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</si>
  <si>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</si>
  <si>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</si>
  <si>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</si>
  <si>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</si>
  <si>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</si>
  <si>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</si>
  <si>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</si>
  <si>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</si>
  <si>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</si>
  <si>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</si>
  <si>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</si>
  <si>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</si>
  <si>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</si>
  <si>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</si>
  <si>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</si>
  <si>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</si>
  <si>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</si>
  <si>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</si>
  <si>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</si>
  <si>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</si>
  <si>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</si>
  <si>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</si>
  <si>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</si>
  <si>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</si>
  <si>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</si>
  <si>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</si>
  <si>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</si>
  <si>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</si>
  <si>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</si>
  <si>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</si>
  <si>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</si>
  <si>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</si>
  <si>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</si>
  <si>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</si>
  <si>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</si>
  <si>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</si>
  <si>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</si>
  <si>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</si>
  <si>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</si>
  <si>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</si>
  <si>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</si>
  <si>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</si>
  <si>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</si>
  <si>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</si>
  <si>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</si>
  <si>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</si>
  <si>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</si>
  <si>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</si>
  <si>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</si>
  <si>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</si>
  <si>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</si>
  <si>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</si>
  <si>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</si>
  <si>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</si>
  <si>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</si>
  <si>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</si>
  <si>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</si>
  <si>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</si>
  <si>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</si>
  <si>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</si>
  <si>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</si>
  <si>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</si>
  <si>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</si>
  <si>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</si>
  <si>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</si>
  <si>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</si>
  <si>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</si>
  <si>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</si>
  <si>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</si>
  <si>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</si>
  <si>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</si>
  <si>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</si>
  <si>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</si>
  <si>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</si>
  <si>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</si>
  <si>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</si>
  <si>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</si>
  <si>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</si>
  <si>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</si>
  <si>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</si>
  <si>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</si>
  <si>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</si>
  <si>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</si>
  <si>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</si>
  <si>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</si>
  <si>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</si>
  <si>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</si>
  <si>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</si>
  <si>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</si>
  <si>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</si>
  <si>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</si>
  <si>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</si>
  <si>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</si>
  <si>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</si>
  <si>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</si>
  <si>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</si>
  <si>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</si>
  <si>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</si>
  <si>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</si>
  <si>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</si>
  <si>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</si>
  <si>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</si>
  <si>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</si>
  <si>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</si>
  <si>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</si>
  <si>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</si>
  <si>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</si>
  <si>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</si>
  <si>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</si>
  <si>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</si>
  <si>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</si>
  <si>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</si>
  <si>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</si>
  <si>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</si>
  <si>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</si>
  <si>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</si>
  <si>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</si>
  <si>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</si>
  <si>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</si>
  <si>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</si>
  <si>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</si>
  <si>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</si>
  <si>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</si>
  <si>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</si>
  <si>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</si>
  <si>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</si>
  <si>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</si>
  <si>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</si>
  <si>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</si>
  <si>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</si>
  <si>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</si>
  <si>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</si>
  <si>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</si>
  <si>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</si>
  <si>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</si>
  <si>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</si>
  <si>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</si>
  <si>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</si>
  <si>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</si>
  <si>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</si>
  <si>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</si>
  <si>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</si>
  <si>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</si>
  <si>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</si>
  <si>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</si>
  <si>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</si>
  <si>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</si>
  <si>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</si>
  <si>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</si>
  <si>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</si>
  <si>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</si>
  <si>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</si>
  <si>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</si>
  <si>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</si>
  <si>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</si>
  <si>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</si>
  <si>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</si>
  <si>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</si>
  <si>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</si>
  <si>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</si>
  <si>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</si>
  <si>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</si>
  <si>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</si>
  <si>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</si>
  <si>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</si>
  <si>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</si>
  <si>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</si>
  <si>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</si>
  <si>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</si>
  <si>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</si>
  <si>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</si>
  <si>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</si>
  <si>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</si>
  <si>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</si>
  <si>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</si>
  <si>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</si>
  <si>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</si>
  <si>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</si>
  <si>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</si>
  <si>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</si>
  <si>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</si>
  <si>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</si>
  <si>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</si>
  <si>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</si>
  <si>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</si>
  <si>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</si>
  <si>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</si>
  <si>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</si>
  <si>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</si>
  <si>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</si>
  <si>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</si>
  <si>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</si>
  <si>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</si>
  <si>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</si>
  <si>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</si>
  <si>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</si>
  <si>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</si>
  <si>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</si>
  <si>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</si>
  <si>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</si>
  <si>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</si>
  <si>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</si>
  <si>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</si>
  <si>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</si>
  <si>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</si>
  <si>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</si>
  <si>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</si>
  <si>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</si>
  <si>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</si>
  <si>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</si>
  <si>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</si>
  <si>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</si>
  <si>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</si>
  <si>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</si>
  <si>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</si>
  <si>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</si>
  <si>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</si>
  <si>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</si>
  <si>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</si>
  <si>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</si>
  <si>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</si>
  <si>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</si>
  <si>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</si>
  <si>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</si>
  <si>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</si>
  <si>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</si>
  <si>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</si>
  <si>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</si>
  <si>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</si>
  <si>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</si>
  <si>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</si>
  <si>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</si>
  <si>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</si>
  <si>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</si>
  <si>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</si>
  <si>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</si>
  <si>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</si>
  <si>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</si>
  <si>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</si>
  <si>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</si>
  <si>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</si>
  <si>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</si>
  <si>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</si>
  <si>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</si>
  <si>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</si>
  <si>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</si>
  <si>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</si>
  <si>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</si>
  <si>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</si>
  <si>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</si>
  <si>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</si>
  <si>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</si>
  <si>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</si>
  <si>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</si>
  <si>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</si>
  <si>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</si>
  <si>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</si>
  <si>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</si>
  <si>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</si>
  <si>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</si>
  <si>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</si>
  <si>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</si>
  <si>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</si>
  <si>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</si>
  <si>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</si>
  <si>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</si>
  <si>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</si>
  <si>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</si>
  <si>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</si>
  <si>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</si>
  <si>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</si>
  <si>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</si>
  <si>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</si>
  <si>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</si>
  <si>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</si>
  <si>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</si>
  <si>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</si>
  <si>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</si>
  <si>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</si>
  <si>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</si>
  <si>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</si>
  <si>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</si>
  <si>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</si>
  <si>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</si>
  <si>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</si>
  <si>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</si>
  <si>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</si>
  <si>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</si>
  <si>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</si>
  <si>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</si>
  <si>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</si>
  <si>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</si>
  <si>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</si>
  <si>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</si>
  <si>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</si>
  <si>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</si>
  <si>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</si>
  <si>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</si>
  <si>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</si>
  <si>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</si>
  <si>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</si>
  <si>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</si>
  <si>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</si>
  <si>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</si>
  <si>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</si>
  <si>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</si>
  <si>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</si>
  <si>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</si>
  <si>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</si>
  <si>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</si>
  <si>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</si>
  <si>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</si>
  <si>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</si>
  <si>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</si>
  <si>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</si>
  <si>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</si>
  <si>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</si>
  <si>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</si>
  <si>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</si>
  <si>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</si>
  <si>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</si>
  <si>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</si>
  <si>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</si>
  <si>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</si>
  <si>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</si>
  <si>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</si>
  <si>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</si>
  <si>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</si>
  <si>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</si>
  <si>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</si>
  <si>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</si>
  <si>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</si>
  <si>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</si>
  <si>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</si>
  <si>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</si>
  <si>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</si>
  <si>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</si>
  <si>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</si>
  <si>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</si>
  <si>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</si>
  <si>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</si>
  <si>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</si>
  <si>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</si>
  <si>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</si>
  <si>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</si>
  <si>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</si>
  <si>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</si>
  <si>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</si>
  <si>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</si>
  <si>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</si>
  <si>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</si>
  <si>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</si>
  <si>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</si>
  <si>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</si>
  <si>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</si>
  <si>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</si>
  <si>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</si>
  <si>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</si>
  <si>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</si>
  <si>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</si>
  <si>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</si>
  <si>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</si>
  <si>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</si>
  <si>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</si>
  <si>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</si>
  <si>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</si>
  <si>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</si>
  <si>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</si>
  <si>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</si>
  <si>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</si>
  <si>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</si>
  <si>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</si>
  <si>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</si>
  <si>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</si>
  <si>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</si>
  <si>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</si>
  <si>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</si>
  <si>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</si>
  <si>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</si>
  <si>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</si>
  <si>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</si>
  <si>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</si>
  <si>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</si>
  <si>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</si>
  <si>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</si>
  <si>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</si>
  <si>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</si>
  <si>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</si>
  <si>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</si>
  <si>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</si>
  <si>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</si>
  <si>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</si>
  <si>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</si>
  <si>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</si>
  <si>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</si>
  <si>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</si>
  <si>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</si>
  <si>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</si>
  <si>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</si>
  <si>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</si>
  <si>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</si>
  <si>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</si>
  <si>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</si>
  <si>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</si>
  <si>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</si>
  <si>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</si>
  <si>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</si>
  <si>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</si>
  <si>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</si>
  <si>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</si>
  <si>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</si>
  <si>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</si>
  <si>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</si>
  <si>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</si>
  <si>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</si>
  <si>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</si>
  <si>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</si>
  <si>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</si>
  <si>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</si>
  <si>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</si>
  <si>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</si>
  <si>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</si>
  <si>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</si>
  <si>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</si>
  <si>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</si>
  <si>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</si>
  <si>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</si>
  <si>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</si>
  <si>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</si>
  <si>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</si>
  <si>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</si>
  <si>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</si>
  <si>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</si>
  <si>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</si>
  <si>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</si>
  <si>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</si>
  <si>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</si>
  <si>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</si>
  <si>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</si>
  <si>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</si>
  <si>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</si>
  <si>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</si>
  <si>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</si>
  <si>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</si>
  <si>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</si>
  <si>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</si>
  <si>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</si>
  <si>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</si>
  <si>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</si>
  <si>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</si>
  <si>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</si>
  <si>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</si>
  <si>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</si>
  <si>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</si>
  <si>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</si>
  <si>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</si>
  <si>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</si>
  <si>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</si>
  <si>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</si>
  <si>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</si>
  <si>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</si>
  <si>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</si>
  <si>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</si>
  <si>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</si>
  <si>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</si>
  <si>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</si>
  <si>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</si>
  <si>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</si>
  <si>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</si>
  <si>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</si>
  <si>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</si>
  <si>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</si>
  <si>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</si>
  <si>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</si>
  <si>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</si>
  <si>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</si>
  <si>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</si>
  <si>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</si>
  <si>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</si>
  <si>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</si>
  <si>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</si>
  <si>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</si>
  <si>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</si>
  <si>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</si>
  <si>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</si>
  <si>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</si>
  <si>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</si>
  <si>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</si>
  <si>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</si>
  <si>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</si>
  <si>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</si>
  <si>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</si>
  <si>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</si>
  <si>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</si>
  <si>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</si>
  <si>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</si>
  <si>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</si>
  <si>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</si>
  <si>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</si>
  <si>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</si>
  <si>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</si>
  <si>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</si>
  <si>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</si>
  <si>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</si>
  <si>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</si>
  <si>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</si>
  <si>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</si>
  <si>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</si>
  <si>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</si>
  <si>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</si>
  <si>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</si>
  <si>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</si>
  <si>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</si>
  <si>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</si>
  <si>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</si>
  <si>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</si>
  <si>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</si>
  <si>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</si>
  <si>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</si>
  <si>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</si>
  <si>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</si>
  <si>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</si>
  <si>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</si>
  <si>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</si>
  <si>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</si>
  <si>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</si>
  <si>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</si>
  <si>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</si>
  <si>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</si>
  <si>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</si>
  <si>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</si>
  <si>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</si>
  <si>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</si>
  <si>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</si>
  <si>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</si>
  <si>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</si>
  <si>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</si>
  <si>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</si>
  <si>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</si>
  <si>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</si>
  <si>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</si>
  <si>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</si>
  <si>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</si>
  <si>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</si>
  <si>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</si>
  <si>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</si>
  <si>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</si>
  <si>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</si>
  <si>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</si>
  <si>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</si>
  <si>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</si>
  <si>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</si>
  <si>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</si>
  <si>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</si>
  <si>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</si>
  <si>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</si>
  <si>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</si>
  <si>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</si>
  <si>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</si>
  <si>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</si>
  <si>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</si>
  <si>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</si>
  <si>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</si>
  <si>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</si>
  <si>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</si>
  <si>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</si>
  <si>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</si>
  <si>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</si>
  <si>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</si>
  <si>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</si>
  <si>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</si>
  <si>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</si>
  <si>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</si>
  <si>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</si>
  <si>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</si>
  <si>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</si>
  <si>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</si>
  <si>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</si>
  <si>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</si>
  <si>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</si>
  <si>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</si>
  <si>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</si>
  <si>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</si>
  <si>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</si>
  <si>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</si>
  <si>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</si>
  <si>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</si>
  <si>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</si>
  <si>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</si>
  <si>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</si>
  <si>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</si>
  <si>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</si>
  <si>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</si>
  <si>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</si>
  <si>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</si>
  <si>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</si>
  <si>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</si>
  <si>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</si>
  <si>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</si>
  <si>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</si>
  <si>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</si>
  <si>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</si>
  <si>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</si>
  <si>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</si>
  <si>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</si>
  <si>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</si>
  <si>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</si>
  <si>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</si>
  <si>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</si>
  <si>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</si>
  <si>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</si>
  <si>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</si>
  <si>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</si>
  <si>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</si>
  <si>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</si>
  <si>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</si>
  <si>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</si>
  <si>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</si>
  <si>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</si>
  <si>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</si>
  <si>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</si>
  <si>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</si>
  <si>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</si>
  <si>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</si>
  <si>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</si>
  <si>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</si>
  <si>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</si>
  <si>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</si>
  <si>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</si>
  <si>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</si>
  <si>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</si>
  <si>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</si>
  <si>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</si>
  <si>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</si>
  <si>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</si>
  <si>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</si>
  <si>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</si>
  <si>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</si>
  <si>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</si>
  <si>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</si>
  <si>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</si>
  <si>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</si>
  <si>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</si>
  <si>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</si>
  <si>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</si>
  <si>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</si>
  <si>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</si>
  <si>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</si>
  <si>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</si>
  <si>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</si>
  <si>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</si>
  <si>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</si>
  <si>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</si>
  <si>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</si>
  <si>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</si>
  <si>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</si>
  <si>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</si>
  <si>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</si>
  <si>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</si>
  <si>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</si>
  <si>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</si>
  <si>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</si>
  <si>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</si>
  <si>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</si>
  <si>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</si>
  <si>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</si>
  <si>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</si>
  <si>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</si>
  <si>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</si>
  <si>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</si>
  <si>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</si>
  <si>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</si>
  <si>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</si>
  <si>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</si>
  <si>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</si>
  <si>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</si>
  <si>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</si>
  <si>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</si>
  <si>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</si>
  <si>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</si>
  <si>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</si>
  <si>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</si>
  <si>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</si>
  <si>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</si>
  <si>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</si>
  <si>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</si>
  <si>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</si>
  <si>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</si>
  <si>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</si>
  <si>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</si>
  <si>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</si>
  <si>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</si>
  <si>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</si>
  <si>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</si>
  <si>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</si>
  <si>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</si>
  <si>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</si>
  <si>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</si>
  <si>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</si>
  <si>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</si>
  <si>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</si>
  <si>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</si>
  <si>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</si>
  <si>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</si>
  <si>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</si>
  <si>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</si>
  <si>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</si>
  <si>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</si>
  <si>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</si>
  <si>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</si>
  <si>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</si>
  <si>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</si>
  <si>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</si>
  <si>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</si>
  <si>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</si>
  <si>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</si>
  <si>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</si>
  <si>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</si>
  <si>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</si>
  <si>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</si>
  <si>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</si>
  <si>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</si>
  <si>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</si>
  <si>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</si>
  <si>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</si>
  <si>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</si>
  <si>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</si>
  <si>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</si>
  <si>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</si>
  <si>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</si>
  <si>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</si>
  <si>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</si>
  <si>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</si>
  <si>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</si>
  <si>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</si>
  <si>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</si>
  <si>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</si>
  <si>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</si>
  <si>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</si>
  <si>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</si>
  <si>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</si>
  <si>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</si>
  <si>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</si>
  <si>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</si>
  <si>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</si>
  <si>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</si>
  <si>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</si>
  <si>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</si>
  <si>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</si>
  <si>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</si>
  <si>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</si>
  <si>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</si>
  <si>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</si>
  <si>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</si>
  <si>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</si>
  <si>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</si>
  <si>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</si>
  <si>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</si>
  <si>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</si>
  <si>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</si>
  <si>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</si>
  <si>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</si>
  <si>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</si>
  <si>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</si>
  <si>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</si>
  <si>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</si>
  <si>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</si>
  <si>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</si>
  <si>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</si>
  <si>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</si>
  <si>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</si>
  <si>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</si>
  <si>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</si>
  <si>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</si>
  <si>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</si>
  <si>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</si>
  <si>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</si>
  <si>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</si>
  <si>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</si>
  <si>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</si>
  <si>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</si>
  <si>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</si>
  <si>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</si>
  <si>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</si>
  <si>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</si>
  <si>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</si>
  <si>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</si>
  <si>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</si>
  <si>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</si>
  <si>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</si>
  <si>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</si>
  <si>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</si>
  <si>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</si>
  <si>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</si>
  <si>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</si>
  <si>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</si>
  <si>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</si>
  <si>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</si>
  <si>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</si>
  <si>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</si>
  <si>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</si>
  <si>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</si>
  <si>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</si>
  <si>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</si>
  <si>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</si>
  <si>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</si>
  <si>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</si>
  <si>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</si>
  <si>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</si>
  <si>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</si>
  <si>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</si>
  <si>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</si>
  <si>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</si>
  <si>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</si>
  <si>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</si>
  <si>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</si>
  <si>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</si>
  <si>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</si>
  <si>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</si>
  <si>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</si>
  <si>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</si>
  <si>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</si>
  <si>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</si>
  <si>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</si>
  <si>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</si>
  <si>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</si>
  <si>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</si>
  <si>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</si>
  <si>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</si>
  <si>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</si>
  <si>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</si>
  <si>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</si>
  <si>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</si>
  <si>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</si>
  <si>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</si>
  <si>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</si>
  <si>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</si>
  <si>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</si>
  <si>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</si>
  <si>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</si>
  <si>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</si>
  <si>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</si>
  <si>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</si>
  <si>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</si>
  <si>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</si>
  <si>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</si>
  <si>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</si>
  <si>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</si>
  <si>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</si>
  <si>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</si>
  <si>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</si>
  <si>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</si>
  <si>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</si>
  <si>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</si>
  <si>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</si>
  <si>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</si>
  <si>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</si>
  <si>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</si>
  <si>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</si>
  <si>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</si>
  <si>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</si>
  <si>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</si>
  <si>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</si>
  <si>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</si>
  <si>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</si>
  <si>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</si>
  <si>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</si>
  <si>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</si>
  <si>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</si>
  <si>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</si>
  <si>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</si>
  <si>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</si>
  <si>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</si>
  <si>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</si>
  <si>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</si>
  <si>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</si>
  <si>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</si>
  <si>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</si>
  <si>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</si>
  <si>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</si>
  <si>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</si>
  <si>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</si>
  <si>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</si>
  <si>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</si>
  <si>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</si>
  <si>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</si>
  <si>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</si>
  <si>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</si>
  <si>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</si>
  <si>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</si>
  <si>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</si>
  <si>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</si>
  <si>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</si>
  <si>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</si>
  <si>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</si>
  <si>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</si>
  <si>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</si>
  <si>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</si>
  <si>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</si>
  <si>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</si>
  <si>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</si>
  <si>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</si>
  <si>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</si>
  <si>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</si>
  <si>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</si>
  <si>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</si>
  <si>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</si>
  <si>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</si>
  <si>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</si>
  <si>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</si>
  <si>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</si>
  <si>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</si>
  <si>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</si>
  <si>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</si>
  <si>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</si>
  <si>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</si>
  <si>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</si>
  <si>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</si>
  <si>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</si>
  <si>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</si>
  <si>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</si>
  <si>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</si>
  <si>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</si>
  <si>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</si>
  <si>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</si>
  <si>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</si>
  <si>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</si>
  <si>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</si>
  <si>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</si>
  <si>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</si>
  <si>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</si>
  <si>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</si>
  <si>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</si>
  <si>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</si>
  <si>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</si>
  <si>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</si>
  <si>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</si>
  <si>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</si>
  <si>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</si>
  <si>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</si>
  <si>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</si>
  <si>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</si>
  <si>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</si>
  <si>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</si>
  <si>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</si>
  <si>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</si>
  <si>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</si>
  <si>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</si>
  <si>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</si>
  <si>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</si>
  <si>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</si>
  <si>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</si>
  <si>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</si>
  <si>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</si>
  <si>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</si>
  <si>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</si>
  <si>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</si>
  <si>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</si>
  <si>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</si>
  <si>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</si>
  <si>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</si>
  <si>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</si>
  <si>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</si>
  <si>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</si>
  <si>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</si>
  <si>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</si>
  <si>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</si>
  <si>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</si>
  <si>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</si>
  <si>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</si>
  <si>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</si>
  <si>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</si>
  <si>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</si>
  <si>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</si>
  <si>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</si>
  <si>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</si>
  <si>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</si>
  <si>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</si>
  <si>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</si>
  <si>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</si>
  <si>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</si>
  <si>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</si>
  <si>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</si>
  <si>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</si>
  <si>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</si>
  <si>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</si>
  <si>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</si>
  <si>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</si>
  <si>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</si>
  <si>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</si>
  <si>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</si>
  <si>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</si>
  <si>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</si>
  <si>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</si>
  <si>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</si>
  <si>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</si>
  <si>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</si>
  <si>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</si>
  <si>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</si>
  <si>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</si>
  <si>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</si>
  <si>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</si>
  <si>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</si>
  <si>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</si>
  <si>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</si>
  <si>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</si>
  <si>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</si>
  <si>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</si>
  <si>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</si>
  <si>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</si>
  <si>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</si>
  <si>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</si>
  <si>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</si>
  <si>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</si>
  <si>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</si>
  <si>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</si>
  <si>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</si>
  <si>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</si>
  <si>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</si>
  <si>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</si>
  <si>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</si>
  <si>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</si>
  <si>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</si>
  <si>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</si>
  <si>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</si>
  <si>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</si>
  <si>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</si>
  <si>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</si>
  <si>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</si>
  <si>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</si>
  <si>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</si>
  <si>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</si>
  <si>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</si>
  <si>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</si>
  <si>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</si>
  <si>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</si>
  <si>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</si>
  <si>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</si>
  <si>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</si>
  <si>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</si>
  <si>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</si>
  <si>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</si>
  <si>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</si>
  <si>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</si>
  <si>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</si>
  <si>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</si>
  <si>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</si>
  <si>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</si>
  <si>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</si>
  <si>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</si>
  <si>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</si>
  <si>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</si>
  <si>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</si>
  <si>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</si>
  <si>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</si>
  <si>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</si>
  <si>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</si>
  <si>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</si>
  <si>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</si>
  <si>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</si>
  <si>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</si>
  <si>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</si>
  <si>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</si>
  <si>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</si>
  <si>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</si>
  <si>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</si>
  <si>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</si>
  <si>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</si>
  <si>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</si>
  <si>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</si>
  <si>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</si>
  <si>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</si>
  <si>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</si>
  <si>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</si>
  <si>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</si>
  <si>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</si>
  <si>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</si>
  <si>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</si>
  <si>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</si>
  <si>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</si>
  <si>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</si>
  <si>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</si>
  <si>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</si>
  <si>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</si>
  <si>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</si>
  <si>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</si>
  <si>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</si>
  <si>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</si>
  <si>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</si>
  <si>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</si>
  <si>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</si>
  <si>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</si>
  <si>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</si>
  <si>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</si>
  <si>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</si>
  <si>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</si>
  <si>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</si>
  <si>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</si>
  <si>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</si>
  <si>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</si>
  <si>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</si>
  <si>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</si>
  <si>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</si>
  <si>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</si>
  <si>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</si>
  <si>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</si>
  <si>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</si>
  <si>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</si>
  <si>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</si>
  <si>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</si>
  <si>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</si>
  <si>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</si>
  <si>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</si>
  <si>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</si>
  <si>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</si>
  <si>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</si>
  <si>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</si>
  <si>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</si>
  <si>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</si>
  <si>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</si>
  <si>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</si>
  <si>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</si>
  <si>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</si>
  <si>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</si>
  <si>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</si>
  <si>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</si>
  <si>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</si>
  <si>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</si>
  <si>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</si>
  <si>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</si>
  <si>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</si>
  <si>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</si>
  <si>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</si>
  <si>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</si>
  <si>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</si>
  <si>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</si>
  <si>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</si>
  <si>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</si>
  <si>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</si>
  <si>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</si>
  <si>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</si>
  <si>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</si>
  <si>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</si>
  <si>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</si>
  <si>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</si>
  <si>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</si>
  <si>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</si>
  <si>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</si>
  <si>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</si>
  <si>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</si>
  <si>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</si>
  <si>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</si>
  <si>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</si>
  <si>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</si>
  <si>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</si>
  <si>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</si>
  <si>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</si>
  <si>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</si>
  <si>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</si>
  <si>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</si>
  <si>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</si>
  <si>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</si>
  <si>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</si>
  <si>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</si>
  <si>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</si>
  <si>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</si>
  <si>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</si>
  <si>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</si>
  <si>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</si>
  <si>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</si>
  <si>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</si>
  <si>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</si>
  <si>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</si>
  <si>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</si>
  <si>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</si>
  <si>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</si>
  <si>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</si>
  <si>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</si>
  <si>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</si>
  <si>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</si>
  <si>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</si>
  <si>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</si>
  <si>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</si>
  <si>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</si>
  <si>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</si>
  <si>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</si>
  <si>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</si>
  <si>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</si>
  <si>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</si>
  <si>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</si>
  <si>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</si>
  <si>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</si>
  <si>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</si>
  <si>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</si>
  <si>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</si>
  <si>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</si>
  <si>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</si>
  <si>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</si>
  <si>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</si>
  <si>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</si>
  <si>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</si>
  <si>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</si>
  <si>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</si>
  <si>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</si>
  <si>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</si>
  <si>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</si>
  <si>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</si>
  <si>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</si>
  <si>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</si>
  <si>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</si>
  <si>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</si>
  <si>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</si>
  <si>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</si>
  <si>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</si>
  <si>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</si>
  <si>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</si>
  <si>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</si>
  <si>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</si>
  <si>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</si>
  <si>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</si>
  <si>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</si>
  <si>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</si>
  <si>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</si>
  <si>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</si>
  <si>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</si>
  <si>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</si>
  <si>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</si>
  <si>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</si>
  <si>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</si>
  <si>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</si>
  <si>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</si>
  <si>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</si>
  <si>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</si>
  <si>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</si>
  <si>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</si>
  <si>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</si>
  <si>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</si>
  <si>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</si>
  <si>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</si>
  <si>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</si>
  <si>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</si>
  <si>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</si>
  <si>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</si>
  <si>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</si>
  <si>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</si>
  <si>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</si>
  <si>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</si>
  <si>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</si>
  <si>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</si>
  <si>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</si>
  <si>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</si>
  <si>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</si>
  <si>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</si>
  <si>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</si>
  <si>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</si>
  <si>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</si>
  <si>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</si>
  <si>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</si>
  <si>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</si>
  <si>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</si>
  <si>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</si>
  <si>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</si>
  <si>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</si>
  <si>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</si>
  <si>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</si>
  <si>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</si>
  <si>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</si>
  <si>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</si>
  <si>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</si>
  <si>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</si>
  <si>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</si>
  <si>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</si>
  <si>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</si>
  <si>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</si>
  <si>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</si>
  <si>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</si>
  <si>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</si>
  <si>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</si>
  <si>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</si>
  <si>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</si>
  <si>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</si>
  <si>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</si>
  <si>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</si>
  <si>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</si>
  <si>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</si>
  <si>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</si>
  <si>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</si>
  <si>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</si>
  <si>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</si>
  <si>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</si>
  <si>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</si>
  <si>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</si>
  <si>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</si>
  <si>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</si>
  <si>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</si>
  <si>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</si>
  <si>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</si>
  <si>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</si>
  <si>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</si>
  <si>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</si>
  <si>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</si>
  <si>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</si>
  <si>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</si>
  <si>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</si>
  <si>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</si>
  <si>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</si>
  <si>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</si>
  <si>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</si>
  <si>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</si>
  <si>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</si>
  <si>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</si>
  <si>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</si>
  <si>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</si>
  <si>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</si>
  <si>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</si>
  <si>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</si>
  <si>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</si>
  <si>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</si>
  <si>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</si>
  <si>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</si>
  <si>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</si>
  <si>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</si>
  <si>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</si>
  <si>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</si>
  <si>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</si>
  <si>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</si>
  <si>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</si>
  <si>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</si>
  <si>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</si>
  <si>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</si>
  <si>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</si>
  <si>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</si>
  <si>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</si>
  <si>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</si>
  <si>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</si>
  <si>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</si>
  <si>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</si>
  <si>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</si>
  <si>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</si>
  <si>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</si>
  <si>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</si>
  <si>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</si>
  <si>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</si>
  <si>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</si>
  <si>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</si>
  <si>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</si>
  <si>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</si>
  <si>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</si>
  <si>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</si>
  <si>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</si>
  <si>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</si>
  <si>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</si>
  <si>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</si>
  <si>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</si>
  <si>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</si>
  <si>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</si>
  <si>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</si>
  <si>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</si>
  <si>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</si>
  <si>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</si>
  <si>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</si>
  <si>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</si>
  <si>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</si>
  <si>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</si>
  <si>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</si>
  <si>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</si>
  <si>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</si>
  <si>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</si>
  <si>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</si>
  <si>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</si>
  <si>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</si>
  <si>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</si>
  <si>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</si>
  <si>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</si>
  <si>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</si>
  <si>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</si>
  <si>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</si>
  <si>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</si>
  <si>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</si>
  <si>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</si>
  <si>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</si>
  <si>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</si>
  <si>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</si>
  <si>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</si>
  <si>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</si>
  <si>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</si>
  <si>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</si>
  <si>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</si>
  <si>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</si>
  <si>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</si>
  <si>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</si>
  <si>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</si>
  <si>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</si>
  <si>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</si>
  <si>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</si>
  <si>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</si>
  <si>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</si>
  <si>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</si>
  <si>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</si>
  <si>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</si>
  <si>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</si>
  <si>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</si>
  <si>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</si>
  <si>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</si>
  <si>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</si>
  <si>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</si>
  <si>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</si>
  <si>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</si>
  <si>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</si>
  <si>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</si>
  <si>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</si>
  <si>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</si>
  <si>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</si>
  <si>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</si>
  <si>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</si>
  <si>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</si>
  <si>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</si>
  <si>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</si>
  <si>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</si>
  <si>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</si>
  <si>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</si>
  <si>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</si>
  <si>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</si>
  <si>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</si>
  <si>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</si>
  <si>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</si>
  <si>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</si>
  <si>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</si>
  <si>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</si>
  <si>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</si>
  <si>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</si>
  <si>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</si>
  <si>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</si>
  <si>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</si>
  <si>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</si>
  <si>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</si>
  <si>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</si>
  <si>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</si>
  <si>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</si>
  <si>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</si>
  <si>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</si>
  <si>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</si>
  <si>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</si>
  <si>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</si>
  <si>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</si>
  <si>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</si>
  <si>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</si>
  <si>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</si>
  <si>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</si>
  <si>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</si>
  <si>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</si>
  <si>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</si>
  <si>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</si>
  <si>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</si>
  <si>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</si>
  <si>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</si>
  <si>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</si>
  <si>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</si>
  <si>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</si>
  <si>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</si>
  <si>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</si>
  <si>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</si>
  <si>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</si>
  <si>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</si>
  <si>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</si>
  <si>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</si>
  <si>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</si>
  <si>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</si>
  <si>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</si>
  <si>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</si>
  <si>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</si>
  <si>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</si>
  <si>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</si>
  <si>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</si>
  <si>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</si>
  <si>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</si>
  <si>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</si>
  <si>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</si>
  <si>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</si>
  <si>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</si>
  <si>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</si>
  <si>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</si>
  <si>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</si>
  <si>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</si>
  <si>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</si>
  <si>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</si>
  <si>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</si>
  <si>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</si>
  <si>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</si>
  <si>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</si>
  <si>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</si>
  <si>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</si>
  <si>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</si>
  <si>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</si>
  <si>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</si>
  <si>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</si>
  <si>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</si>
  <si>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</si>
  <si>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</si>
  <si>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</si>
  <si>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</si>
  <si>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</si>
  <si>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</si>
  <si>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</si>
  <si>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</si>
  <si>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</si>
  <si>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</si>
  <si>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</si>
  <si>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</si>
  <si>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</si>
  <si>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</si>
  <si>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</si>
  <si>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</si>
  <si>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</si>
  <si>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</si>
  <si>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</si>
  <si>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</si>
  <si>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</si>
  <si>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</si>
  <si>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</si>
  <si>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</si>
  <si>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</si>
  <si>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</si>
  <si>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</si>
  <si>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</si>
  <si>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</si>
  <si>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</si>
  <si>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</si>
  <si>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</si>
  <si>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</si>
  <si>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</si>
  <si>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</si>
  <si>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</si>
  <si>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</si>
  <si>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</si>
  <si>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</si>
  <si>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</si>
  <si>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</si>
  <si>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</si>
  <si>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</si>
  <si>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</si>
  <si>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</si>
  <si>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</si>
  <si>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</si>
  <si>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</si>
  <si>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</si>
  <si>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</si>
  <si>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</si>
  <si>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</si>
  <si>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</si>
  <si>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</si>
  <si>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</si>
  <si>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</si>
  <si>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</si>
  <si>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</si>
  <si>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</si>
  <si>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</si>
  <si>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</si>
  <si>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</si>
  <si>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</si>
  <si>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</si>
  <si>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</si>
  <si>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</si>
  <si>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</si>
  <si>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</si>
  <si>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</si>
  <si>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</si>
  <si>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</si>
  <si>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</si>
  <si>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</si>
  <si>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</si>
  <si>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</si>
  <si>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</si>
  <si>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</si>
  <si>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</si>
  <si>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</si>
  <si>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</si>
  <si>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</si>
  <si>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</si>
  <si>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</si>
  <si>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</si>
  <si>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</si>
  <si>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</si>
  <si>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</si>
  <si>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</si>
  <si>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</si>
  <si>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</si>
  <si>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</si>
  <si>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</si>
  <si>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</si>
  <si>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</si>
  <si>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</si>
  <si>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</si>
  <si>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</si>
  <si>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</si>
  <si>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</si>
  <si>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</si>
  <si>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</si>
  <si>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</si>
  <si>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</si>
  <si>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</si>
  <si>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</si>
  <si>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</si>
  <si>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</si>
  <si>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</si>
  <si>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</si>
  <si>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</si>
  <si>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</si>
  <si>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</si>
  <si>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</si>
  <si>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</si>
  <si>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</si>
  <si>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</si>
  <si>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</si>
  <si>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</si>
  <si>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</si>
  <si>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</si>
  <si>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</si>
  <si>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</si>
  <si>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</si>
  <si>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</si>
  <si>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</si>
  <si>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</si>
  <si>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</si>
  <si>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</si>
  <si>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</si>
  <si>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</si>
  <si>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</si>
  <si>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</si>
  <si>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</si>
  <si>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</si>
  <si>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</si>
  <si>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</si>
  <si>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</si>
  <si>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</si>
  <si>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</si>
  <si>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</si>
  <si>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</si>
  <si>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</si>
  <si>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</si>
  <si>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</si>
  <si>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</si>
  <si>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</si>
  <si>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</si>
  <si>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</si>
  <si>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</si>
  <si>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</si>
  <si>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</si>
  <si>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</si>
  <si>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</si>
  <si>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</si>
  <si>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</si>
  <si>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</si>
  <si>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</si>
  <si>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</si>
  <si>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</si>
  <si>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</si>
  <si>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</si>
  <si>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</si>
  <si>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</si>
  <si>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</si>
  <si>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</si>
  <si>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</si>
  <si>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</si>
  <si>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</si>
  <si>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</si>
  <si>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</si>
  <si>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</si>
  <si>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</si>
  <si>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</si>
  <si>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</si>
  <si>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</si>
  <si>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</si>
  <si>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</si>
  <si>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</si>
  <si>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</si>
  <si>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</si>
  <si>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</si>
  <si>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</si>
  <si>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</si>
  <si>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</si>
  <si>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</si>
  <si>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</si>
  <si>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</si>
  <si>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</si>
  <si>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</si>
  <si>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</si>
  <si>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</si>
  <si>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</si>
  <si>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</si>
  <si>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</si>
  <si>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</si>
  <si>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</si>
  <si>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</si>
  <si>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</si>
  <si>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</si>
  <si>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</si>
  <si>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</si>
  <si>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</si>
  <si>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</si>
  <si>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</si>
  <si>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</si>
  <si>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</si>
  <si>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</si>
  <si>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</si>
  <si>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</si>
  <si>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</si>
  <si>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</si>
  <si>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</si>
  <si>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</si>
  <si>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</si>
  <si>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</si>
  <si>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</si>
  <si>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</si>
  <si>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</si>
  <si>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</si>
  <si>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</si>
  <si>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</si>
  <si>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</si>
  <si>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</si>
  <si>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</si>
  <si>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</si>
  <si>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</si>
  <si>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</si>
  <si>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</si>
  <si>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</si>
  <si>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</si>
  <si>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</si>
  <si>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</si>
  <si>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</si>
  <si>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</si>
  <si>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</si>
  <si>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</si>
  <si>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</si>
  <si>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</si>
  <si>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</si>
  <si>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</si>
  <si>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</si>
  <si>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</si>
  <si>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</si>
  <si>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</si>
  <si>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</si>
  <si>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</si>
  <si>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</si>
  <si>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</si>
  <si>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</si>
  <si>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</si>
  <si>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</si>
  <si>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</si>
  <si>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</si>
  <si>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</si>
  <si>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</si>
  <si>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</si>
  <si>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</si>
  <si>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</si>
  <si>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</si>
  <si>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</si>
  <si>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</si>
  <si>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</si>
  <si>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</si>
  <si>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</si>
  <si>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</si>
  <si>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</si>
  <si>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</si>
  <si>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</si>
  <si>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</si>
  <si>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</si>
  <si>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</si>
  <si>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</si>
  <si>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</si>
  <si>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</si>
  <si>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</si>
  <si>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</si>
  <si>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</si>
  <si>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</si>
  <si>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</si>
  <si>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</si>
  <si>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</si>
  <si>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</si>
  <si>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</si>
  <si>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</si>
  <si>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</si>
  <si>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</si>
  <si>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</si>
  <si>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</si>
  <si>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</si>
  <si>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</si>
  <si>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</si>
  <si>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</si>
  <si>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</si>
  <si>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</si>
  <si>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</si>
  <si>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</si>
  <si>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</si>
  <si>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</si>
  <si>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</si>
  <si>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</si>
  <si>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</si>
  <si>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</si>
  <si>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</si>
  <si>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</si>
  <si>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</si>
  <si>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</si>
  <si>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</si>
  <si>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</si>
  <si>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</si>
  <si>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</si>
  <si>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</si>
  <si>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</si>
  <si>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</si>
  <si>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</si>
  <si>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</si>
  <si>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</si>
  <si>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</si>
  <si>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</si>
  <si>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</si>
  <si>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</si>
  <si>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</si>
  <si>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</si>
  <si>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</si>
  <si>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</si>
  <si>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</si>
  <si>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</si>
  <si>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</si>
  <si>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</si>
  <si>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</si>
  <si>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</si>
  <si>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</si>
  <si>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</si>
  <si>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</si>
  <si>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</si>
  <si>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</si>
  <si>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</si>
  <si>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</si>
  <si>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</si>
  <si>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</si>
  <si>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</si>
  <si>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</si>
  <si>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</si>
  <si>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</si>
  <si>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</si>
  <si>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</si>
  <si>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</si>
  <si>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</si>
  <si>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</si>
  <si>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</si>
  <si>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</si>
  <si>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</si>
  <si>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</si>
  <si>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</si>
  <si>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</si>
  <si>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</si>
  <si>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</si>
  <si>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</si>
  <si>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</si>
  <si>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</si>
  <si>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</si>
  <si>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</si>
  <si>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</si>
  <si>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</si>
  <si>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</si>
  <si>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</si>
  <si>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</si>
  <si>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</si>
  <si>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</si>
  <si>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</si>
  <si>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</si>
  <si>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</si>
  <si>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</si>
  <si>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</si>
  <si>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</si>
  <si>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</si>
  <si>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</si>
  <si>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</si>
  <si>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</si>
  <si>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</si>
  <si>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</si>
  <si>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</si>
  <si>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</si>
  <si>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</si>
  <si>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</si>
  <si>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</si>
  <si>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</si>
  <si>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</si>
  <si>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</si>
  <si>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</si>
  <si>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</si>
  <si>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</si>
  <si>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</si>
  <si>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</si>
  <si>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</si>
  <si>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</si>
  <si>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</si>
  <si>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</si>
  <si>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</si>
  <si>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</si>
  <si>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</si>
  <si>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</si>
  <si>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</si>
  <si>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</si>
  <si>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</si>
  <si>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</si>
  <si>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</si>
  <si>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</si>
  <si>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</si>
  <si>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</si>
  <si>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</si>
  <si>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</si>
  <si>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</si>
  <si>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</si>
  <si>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</si>
  <si>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</si>
  <si>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</si>
  <si>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</si>
  <si>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</si>
  <si>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</si>
  <si>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</si>
  <si>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</si>
  <si>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</si>
  <si>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</si>
  <si>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</si>
  <si>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</si>
  <si>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</si>
  <si>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</si>
  <si>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</si>
  <si>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</si>
  <si>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</si>
  <si>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</si>
  <si>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</si>
  <si>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</si>
  <si>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</si>
  <si>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</si>
  <si>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</si>
  <si>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</si>
  <si>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</si>
  <si>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</si>
  <si>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</si>
  <si>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</si>
  <si>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</si>
  <si>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</si>
  <si>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</si>
  <si>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</si>
  <si>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</si>
  <si>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</si>
  <si>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</si>
  <si>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</si>
  <si>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</si>
  <si>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</si>
  <si>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</si>
  <si>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</si>
  <si>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</si>
  <si>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</si>
  <si>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</si>
  <si>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</si>
  <si>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</si>
  <si>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</si>
  <si>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</si>
  <si>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</si>
  <si>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</si>
  <si>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</si>
  <si>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</si>
  <si>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</si>
  <si>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</si>
  <si>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</si>
  <si>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</si>
  <si>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</si>
  <si>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</si>
  <si>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</si>
  <si>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</si>
  <si>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</si>
  <si>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</si>
  <si>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</si>
  <si>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</si>
  <si>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</si>
  <si>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</si>
  <si>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</si>
  <si>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</si>
  <si>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</si>
  <si>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</si>
  <si>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</si>
  <si>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</si>
  <si>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</si>
  <si>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</si>
  <si>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</si>
  <si>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</si>
  <si>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</si>
  <si>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</si>
  <si>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</si>
  <si>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</si>
  <si>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</si>
  <si>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</si>
  <si>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</si>
  <si>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</si>
  <si>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</si>
  <si>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</si>
  <si>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</si>
  <si>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</si>
  <si>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</si>
  <si>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</si>
  <si>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</si>
  <si>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</si>
  <si>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</si>
  <si>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</si>
  <si>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</si>
  <si>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</si>
  <si>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</si>
  <si>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</si>
  <si>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</si>
  <si>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</si>
  <si>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</si>
  <si>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</si>
  <si>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</si>
  <si>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</si>
  <si>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</si>
  <si>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</si>
  <si>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</si>
  <si>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</si>
  <si>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</si>
  <si>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</si>
  <si>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</si>
  <si>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</si>
  <si>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</si>
  <si>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</si>
  <si>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</si>
  <si>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</si>
  <si>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</si>
  <si>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</si>
  <si>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</si>
  <si>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</si>
  <si>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</si>
  <si>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</si>
  <si>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</si>
  <si>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</si>
  <si>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</si>
  <si>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</si>
  <si>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</si>
  <si>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</si>
  <si>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</si>
  <si>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</si>
  <si>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</si>
  <si>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</si>
  <si>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</si>
  <si>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</si>
  <si>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</si>
  <si>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</si>
  <si>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</si>
  <si>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</si>
  <si>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</si>
  <si>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</si>
  <si>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</si>
  <si>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</si>
  <si>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</si>
  <si>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</si>
  <si>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</si>
  <si>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</si>
  <si>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</si>
  <si>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</si>
  <si>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</si>
  <si>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</si>
  <si>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</si>
  <si>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</si>
  <si>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</si>
  <si>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</si>
  <si>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</si>
  <si>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</si>
  <si>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</si>
  <si>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</si>
  <si>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</si>
  <si>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</si>
  <si>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</si>
  <si>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</si>
  <si>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</si>
  <si>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</si>
  <si>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</si>
  <si>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</si>
  <si>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</si>
  <si>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</si>
  <si>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</si>
  <si>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</si>
  <si>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</si>
  <si>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</si>
  <si>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</si>
  <si>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</si>
  <si>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</si>
  <si>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</si>
  <si>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</si>
  <si>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</si>
  <si>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</si>
  <si>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</si>
  <si>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</si>
  <si>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</si>
  <si>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</si>
  <si>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</si>
  <si>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</si>
  <si>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</si>
  <si>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</si>
  <si>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</si>
  <si>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</si>
  <si>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</si>
  <si>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</si>
  <si>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</si>
  <si>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</si>
  <si>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</si>
  <si>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</si>
  <si>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</si>
  <si>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</si>
  <si>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</si>
  <si>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</si>
  <si>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</si>
  <si>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</si>
  <si>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</si>
  <si>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</si>
  <si>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</si>
  <si>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</si>
  <si>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</si>
  <si>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</si>
  <si>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</si>
  <si>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</si>
  <si>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</si>
  <si>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</si>
  <si>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</si>
  <si>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</si>
  <si>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</si>
  <si>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</si>
  <si>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</si>
  <si>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</si>
  <si>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</si>
  <si>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</si>
  <si>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</si>
  <si>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</si>
  <si>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</si>
  <si>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</si>
  <si>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</si>
  <si>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</si>
  <si>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</si>
  <si>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</si>
  <si>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</si>
  <si>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</si>
  <si>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</si>
  <si>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</si>
  <si>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</si>
  <si>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</si>
  <si>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</si>
  <si>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</si>
  <si>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</si>
  <si>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</si>
  <si>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</si>
  <si>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</si>
  <si>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</si>
  <si>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</si>
  <si>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</si>
  <si>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</si>
  <si>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</si>
  <si>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</si>
  <si>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</si>
  <si>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</si>
  <si>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</si>
  <si>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</si>
  <si>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</si>
  <si>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</si>
  <si>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</si>
  <si>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</si>
  <si>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</si>
  <si>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</si>
  <si>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</si>
  <si>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</si>
  <si>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</si>
  <si>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</si>
  <si>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</si>
  <si>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</si>
  <si>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</si>
  <si>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</si>
  <si>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</si>
  <si>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</si>
  <si>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</si>
  <si>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</si>
  <si>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</si>
  <si>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</si>
  <si>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</si>
  <si>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</si>
  <si>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</si>
  <si>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</si>
  <si>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</si>
  <si>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</si>
  <si>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</si>
  <si>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</si>
  <si>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</si>
  <si>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</si>
  <si>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</si>
  <si>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</si>
  <si>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</si>
  <si>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</si>
  <si>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</si>
  <si>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</si>
  <si>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</si>
  <si>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</si>
  <si>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</si>
  <si>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</si>
  <si>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</si>
  <si>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</si>
  <si>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</si>
  <si>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</si>
  <si>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</si>
  <si>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</si>
  <si>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</si>
  <si>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</si>
  <si>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</si>
  <si>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</si>
  <si>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</si>
  <si>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</si>
  <si>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</si>
  <si>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</si>
  <si>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</si>
  <si>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</si>
  <si>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</si>
  <si>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</si>
  <si>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</si>
  <si>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</si>
  <si>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</si>
  <si>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</si>
  <si>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</si>
  <si>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</si>
  <si>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</si>
  <si>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</si>
  <si>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</si>
  <si>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</si>
  <si>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</si>
  <si>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</si>
  <si>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</si>
  <si>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</si>
  <si>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</si>
  <si>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</si>
  <si>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</si>
  <si>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</si>
  <si>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</si>
  <si>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</si>
  <si>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</si>
  <si>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</si>
  <si>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</si>
  <si>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</si>
  <si>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</si>
  <si>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</si>
  <si>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</si>
  <si>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</si>
  <si>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</si>
  <si>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</si>
  <si>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</si>
  <si>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</si>
  <si>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</si>
  <si>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</si>
  <si>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</si>
  <si>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</si>
  <si>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</si>
  <si>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</si>
  <si>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</si>
  <si>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</si>
  <si>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</si>
  <si>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</si>
  <si>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</si>
  <si>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</si>
  <si>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</si>
  <si>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</si>
  <si>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</si>
  <si>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</si>
  <si>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</si>
  <si>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</si>
  <si>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</si>
  <si>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</si>
  <si>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</si>
  <si>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</si>
  <si>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</si>
  <si>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</si>
  <si>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</si>
  <si>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</si>
  <si>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</si>
  <si>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</si>
  <si>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</si>
  <si>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</si>
  <si>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</si>
  <si>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</si>
  <si>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</si>
  <si>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</si>
  <si>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</si>
  <si>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</si>
  <si>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</si>
  <si>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</si>
  <si>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</si>
  <si>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</si>
  <si>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</si>
  <si>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</si>
  <si>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</si>
  <si>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</si>
  <si>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</si>
  <si>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</si>
  <si>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</si>
  <si>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</si>
  <si>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</si>
  <si>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</si>
  <si>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</si>
  <si>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</si>
  <si>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</si>
  <si>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</si>
  <si>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</si>
  <si>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</si>
  <si>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</si>
  <si>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</si>
  <si>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</si>
  <si>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</si>
  <si>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</si>
  <si>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</si>
  <si>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</si>
  <si>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</si>
  <si>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</si>
  <si>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</si>
  <si>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</si>
  <si>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</si>
  <si>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</si>
  <si>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</si>
  <si>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</si>
  <si>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</si>
  <si>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</si>
  <si>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</si>
  <si>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</si>
  <si>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</si>
  <si>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</si>
  <si>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</si>
  <si>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</si>
  <si>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</si>
  <si>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</si>
  <si>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</si>
  <si>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</si>
  <si>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</si>
  <si>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</si>
  <si>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</si>
  <si>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</si>
  <si>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</si>
  <si>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</si>
  <si>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</si>
  <si>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</si>
  <si>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</si>
  <si>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</si>
  <si>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</si>
  <si>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</si>
  <si>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</si>
  <si>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</si>
  <si>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</si>
  <si>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</si>
  <si>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</si>
  <si>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</si>
  <si>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</si>
  <si>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</si>
  <si>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</si>
  <si>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</si>
  <si>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</si>
  <si>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</si>
  <si>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</si>
  <si>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</si>
  <si>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</si>
  <si>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</si>
  <si>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</si>
  <si>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</si>
  <si>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</si>
  <si>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</si>
  <si>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</si>
  <si>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</si>
  <si>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</si>
  <si>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</si>
  <si>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</si>
  <si>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</si>
  <si>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</si>
  <si>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</si>
  <si>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</si>
  <si>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</si>
  <si>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</si>
  <si>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</si>
  <si>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</si>
  <si>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</si>
  <si>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</si>
  <si>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</si>
  <si>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</si>
  <si>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</si>
  <si>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</si>
  <si>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</si>
  <si>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</si>
  <si>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</si>
  <si>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</si>
  <si>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</si>
  <si>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</si>
  <si>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</si>
  <si>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</si>
  <si>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</si>
  <si>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</si>
  <si>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</si>
  <si>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</si>
  <si>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</si>
  <si>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</si>
  <si>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</si>
  <si>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</si>
  <si>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</si>
  <si>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</si>
  <si>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</si>
  <si>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</si>
  <si>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</si>
  <si>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</si>
  <si>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</si>
  <si>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</si>
  <si>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</si>
  <si>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</si>
  <si>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</si>
  <si>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</si>
  <si>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</si>
  <si>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</si>
  <si>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</si>
  <si>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</si>
  <si>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</si>
  <si>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</si>
  <si>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</si>
  <si>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</si>
  <si>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</si>
  <si>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</si>
  <si>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</si>
  <si>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</si>
  <si>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</si>
  <si>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</si>
  <si>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</si>
  <si>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</si>
  <si>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</si>
  <si>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</si>
  <si>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</si>
  <si>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</si>
  <si>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</si>
  <si>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</si>
  <si>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</si>
  <si>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</si>
  <si>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</si>
  <si>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</si>
  <si>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</si>
  <si>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</si>
  <si>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</si>
  <si>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</si>
  <si>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</si>
  <si>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</si>
  <si>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</si>
  <si>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</si>
  <si>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</si>
  <si>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</si>
  <si>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</si>
  <si>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</si>
  <si>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</si>
  <si>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</si>
  <si>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</si>
  <si>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</si>
  <si>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</si>
  <si>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</si>
  <si>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</si>
  <si>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</si>
  <si>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</si>
  <si>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</si>
  <si>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</si>
  <si>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</si>
  <si>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</si>
  <si>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</si>
  <si>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</si>
  <si>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</si>
  <si>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</si>
  <si>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</si>
  <si>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</si>
  <si>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</si>
  <si>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</si>
  <si>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</si>
  <si>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</si>
  <si>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</si>
  <si>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</si>
  <si>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</si>
  <si>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</si>
  <si>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</si>
  <si>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</si>
  <si>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</si>
  <si>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</si>
  <si>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</si>
  <si>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</si>
  <si>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</si>
  <si>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</si>
  <si>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</si>
  <si>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</si>
  <si>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</si>
  <si>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</si>
  <si>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</si>
  <si>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</si>
  <si>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</si>
  <si>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</si>
  <si>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</si>
  <si>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</si>
  <si>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</si>
  <si>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</si>
  <si>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</si>
  <si>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</si>
  <si>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</si>
  <si>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</si>
  <si>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</si>
  <si>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</si>
  <si>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</si>
  <si>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</si>
  <si>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</si>
  <si>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</si>
  <si>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</si>
  <si>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</si>
  <si>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</si>
  <si>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</si>
  <si>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</si>
  <si>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</si>
  <si>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</si>
  <si>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</si>
  <si>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</si>
  <si>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</si>
  <si>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</si>
  <si>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</si>
  <si>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</si>
  <si>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</si>
  <si>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</si>
  <si>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</si>
  <si>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</si>
  <si>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</si>
  <si>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</si>
  <si>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</si>
  <si>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</si>
  <si>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</si>
  <si>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</si>
  <si>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</si>
  <si>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</si>
  <si>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</si>
  <si>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</si>
  <si>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</si>
  <si>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</si>
  <si>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</si>
  <si>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</si>
  <si>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</si>
  <si>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</si>
  <si>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</si>
  <si>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</si>
  <si>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</si>
  <si>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</si>
  <si>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</si>
  <si>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</si>
  <si>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</si>
  <si>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</si>
  <si>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</si>
  <si>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</si>
  <si>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</si>
  <si>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</si>
  <si>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</si>
  <si>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</si>
  <si>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</si>
  <si>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</si>
  <si>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</si>
  <si>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</si>
  <si>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</si>
  <si>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</si>
  <si>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</si>
  <si>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</si>
  <si>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</si>
  <si>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</si>
  <si>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</si>
  <si>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</si>
  <si>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</si>
  <si>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</si>
  <si>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</si>
  <si>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</si>
  <si>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</si>
  <si>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</si>
  <si>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</si>
  <si>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</si>
  <si>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</si>
  <si>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</si>
  <si>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</si>
  <si>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</si>
  <si>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</si>
  <si>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</si>
  <si>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</si>
  <si>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</si>
  <si>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</si>
  <si>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</si>
  <si>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</si>
  <si>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</si>
  <si>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</si>
  <si>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</si>
  <si>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</si>
  <si>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</si>
  <si>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</si>
  <si>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</si>
  <si>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</si>
  <si>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</si>
  <si>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</si>
  <si>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</si>
  <si>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</si>
  <si>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</si>
  <si>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</si>
  <si>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</si>
  <si>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</si>
  <si>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</si>
  <si>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</si>
  <si>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</si>
  <si>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</si>
  <si>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</si>
  <si>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</si>
  <si>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</si>
  <si>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</si>
  <si>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</si>
  <si>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</si>
  <si>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</si>
  <si>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</si>
  <si>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</si>
  <si>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</si>
  <si>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</si>
  <si>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</si>
  <si>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</si>
  <si>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</si>
  <si>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</si>
  <si>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</si>
  <si>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</si>
  <si>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</si>
  <si>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</si>
  <si>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</si>
  <si>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</si>
  <si>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</si>
  <si>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</si>
  <si>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</si>
  <si>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</si>
  <si>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</si>
  <si>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</si>
  <si>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</si>
  <si>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</si>
  <si>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</si>
  <si>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</si>
  <si>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</si>
  <si>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</si>
  <si>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</si>
  <si>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</si>
  <si>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</si>
  <si>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</si>
  <si>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</si>
  <si>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</si>
  <si>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</si>
  <si>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</si>
  <si>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</si>
  <si>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</si>
  <si>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</si>
  <si>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</si>
  <si>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</si>
  <si>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</si>
  <si>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</si>
  <si>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</si>
  <si>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</si>
  <si>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</si>
  <si>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</si>
  <si>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</si>
  <si>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</si>
  <si>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</si>
  <si>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</si>
  <si>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</si>
  <si>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</si>
  <si>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</si>
  <si>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</si>
  <si>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</si>
  <si>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</si>
  <si>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</si>
  <si>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</si>
  <si>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</si>
  <si>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</si>
  <si>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</si>
  <si>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</si>
  <si>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</si>
  <si>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</si>
  <si>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</si>
  <si>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</si>
  <si>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</si>
  <si>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</si>
  <si>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</si>
  <si>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</si>
  <si>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</si>
  <si>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</si>
  <si>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</si>
  <si>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</si>
  <si>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</si>
  <si>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</si>
  <si>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</si>
  <si>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</si>
  <si>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</si>
  <si>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</si>
  <si>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</si>
  <si>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</si>
  <si>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</si>
  <si>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</si>
  <si>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</si>
  <si>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</si>
  <si>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</si>
  <si>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</si>
  <si>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</si>
  <si>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</si>
  <si>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</si>
  <si>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</si>
  <si>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</si>
  <si>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</si>
  <si>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</si>
  <si>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</si>
  <si>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</si>
  <si>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</si>
  <si>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</si>
  <si>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</si>
  <si>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</si>
  <si>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</si>
  <si>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</si>
  <si>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</si>
  <si>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</si>
  <si>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</si>
  <si>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</si>
  <si>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</si>
  <si>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</si>
  <si>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</si>
  <si>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</si>
  <si>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</si>
  <si>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</si>
  <si>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</si>
  <si>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</si>
  <si>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</si>
  <si>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</si>
  <si>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</si>
  <si>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</si>
  <si>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</si>
  <si>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</si>
  <si>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</si>
  <si>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</si>
  <si>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</si>
  <si>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</si>
  <si>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</si>
  <si>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</si>
  <si>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</si>
  <si>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</si>
  <si>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</si>
  <si>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</si>
  <si>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</si>
  <si>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</si>
  <si>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</si>
  <si>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</si>
  <si>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</si>
  <si>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</si>
  <si>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</si>
  <si>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</si>
  <si>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</si>
  <si>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</si>
  <si>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</si>
  <si>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</si>
  <si>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</si>
  <si>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</si>
  <si>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</si>
  <si>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</si>
  <si>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</si>
  <si>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</si>
  <si>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</si>
  <si>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</si>
  <si>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</si>
  <si>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</si>
  <si>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</si>
  <si>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</si>
  <si>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</si>
  <si>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</si>
  <si>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</si>
  <si>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</si>
  <si>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</si>
  <si>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</si>
  <si>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</si>
  <si>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</si>
  <si>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</si>
  <si>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</si>
  <si>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</si>
  <si>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</si>
  <si>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</si>
  <si>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</si>
  <si>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</si>
  <si>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</si>
  <si>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</si>
  <si>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</si>
  <si>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</si>
  <si>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</si>
  <si>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</si>
  <si>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</si>
  <si>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</si>
  <si>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</si>
  <si>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</si>
  <si>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</si>
  <si>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</si>
  <si>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</si>
  <si>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</si>
  <si>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</si>
  <si>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</si>
  <si>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</si>
  <si>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</si>
  <si>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</si>
  <si>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</si>
  <si>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</si>
  <si>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</si>
  <si>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</si>
  <si>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</si>
  <si>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</si>
  <si>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</si>
  <si>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</si>
  <si>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</si>
  <si>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</si>
  <si>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</si>
  <si>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</si>
  <si>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</si>
  <si>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</si>
  <si>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</si>
  <si>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</si>
  <si>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</si>
  <si>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</si>
  <si>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</si>
  <si>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</si>
  <si>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</si>
  <si>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</si>
  <si>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</si>
  <si>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</si>
  <si>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</si>
  <si>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</si>
  <si>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</si>
  <si>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</si>
  <si>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</si>
  <si>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</si>
  <si>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</si>
  <si>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</si>
  <si>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</si>
  <si>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</si>
  <si>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</si>
  <si>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</si>
  <si>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</si>
  <si>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</si>
  <si>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</si>
  <si>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</si>
  <si>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</si>
  <si>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</si>
  <si>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</si>
  <si>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</si>
  <si>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</si>
  <si>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</si>
  <si>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</si>
  <si>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</si>
  <si>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</si>
  <si>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</si>
  <si>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</si>
  <si>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</si>
  <si>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</si>
  <si>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</si>
  <si>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</si>
  <si>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</si>
  <si>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</si>
  <si>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</si>
  <si>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</si>
  <si>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</si>
  <si>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</si>
  <si>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</si>
  <si>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</si>
  <si>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</si>
  <si>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</si>
  <si>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</si>
  <si>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</si>
  <si>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</si>
  <si>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</si>
  <si>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</si>
  <si>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</si>
  <si>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</si>
  <si>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</si>
  <si>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</si>
  <si>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</si>
  <si>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</si>
  <si>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</si>
  <si>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</si>
  <si>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</si>
  <si>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</si>
  <si>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</si>
  <si>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</si>
  <si>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</si>
  <si>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</si>
  <si>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</si>
  <si>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</si>
  <si>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</si>
  <si>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</si>
  <si>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</si>
  <si>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</si>
  <si>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</si>
  <si>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</si>
  <si>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</si>
  <si>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</si>
  <si>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</si>
  <si>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</si>
  <si>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</si>
  <si>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</si>
  <si>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</si>
  <si>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</si>
  <si>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</si>
  <si>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</si>
  <si>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</si>
  <si>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</si>
  <si>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</si>
  <si>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</si>
  <si>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</si>
  <si>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</si>
  <si>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</si>
  <si>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</si>
  <si>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</si>
  <si>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</si>
  <si>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</si>
  <si>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</si>
  <si>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</si>
  <si>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</si>
  <si>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</si>
  <si>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</si>
  <si>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</si>
  <si>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</si>
  <si>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</si>
  <si>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</si>
  <si>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</si>
  <si>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</si>
  <si>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</si>
  <si>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</si>
  <si>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</si>
  <si>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</si>
  <si>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</si>
  <si>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</si>
  <si>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</si>
  <si>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</si>
  <si>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</si>
  <si>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</si>
  <si>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</si>
  <si>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</si>
  <si>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</si>
  <si>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</si>
  <si>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</si>
  <si>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</si>
  <si>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</si>
  <si>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</si>
  <si>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</si>
  <si>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</si>
  <si>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</si>
  <si>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</si>
  <si>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</si>
  <si>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</si>
  <si>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</si>
  <si>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</si>
  <si>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</si>
  <si>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</si>
  <si>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</si>
  <si>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</si>
  <si>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</si>
  <si>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</si>
  <si>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</si>
  <si>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</si>
  <si>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</si>
  <si>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</si>
  <si>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</si>
  <si>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</si>
  <si>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</si>
  <si>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</si>
  <si>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</si>
  <si>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</si>
  <si>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</si>
  <si>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</si>
  <si>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</si>
  <si>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</si>
  <si>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</si>
  <si>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</si>
  <si>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</si>
  <si>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</si>
  <si>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</si>
  <si>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</si>
  <si>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</si>
  <si>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</si>
  <si>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</si>
  <si>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</si>
  <si>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</si>
  <si>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</si>
  <si>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</si>
  <si>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</si>
  <si>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</si>
  <si>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</si>
  <si>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</si>
  <si>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</si>
  <si>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</si>
  <si>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</si>
  <si>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</si>
  <si>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</si>
  <si>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</si>
  <si>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</si>
  <si>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</si>
  <si>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</si>
  <si>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</si>
  <si>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</si>
  <si>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</si>
  <si>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</si>
  <si>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</si>
  <si>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</si>
  <si>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</si>
  <si>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</si>
  <si>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</si>
  <si>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</si>
  <si>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</si>
  <si>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</si>
  <si>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</si>
  <si>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</si>
  <si>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</si>
  <si>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</si>
  <si>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</si>
  <si>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</si>
  <si>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</si>
  <si>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</si>
  <si>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</si>
  <si>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</si>
  <si>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</si>
  <si>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</si>
  <si>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</si>
  <si>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</si>
  <si>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</si>
  <si>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</si>
  <si>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</si>
  <si>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</si>
  <si>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</si>
  <si>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</si>
  <si>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</si>
  <si>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</si>
  <si>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</si>
  <si>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</si>
  <si>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</si>
  <si>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</si>
  <si>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</si>
  <si>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</si>
  <si>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</si>
  <si>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</si>
  <si>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</si>
  <si>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</si>
  <si>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</si>
  <si>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</si>
  <si>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</si>
  <si>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</si>
  <si>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</si>
  <si>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</si>
  <si>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</si>
  <si>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</si>
  <si>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</si>
  <si>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</si>
  <si>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</si>
  <si>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</si>
  <si>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</si>
  <si>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</si>
  <si>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</si>
  <si>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</si>
  <si>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</si>
  <si>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</si>
  <si>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</si>
  <si>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</si>
  <si>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</si>
  <si>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</si>
  <si>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</si>
  <si>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</si>
  <si>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</si>
  <si>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</si>
  <si>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</si>
  <si>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</si>
  <si>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</si>
  <si>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</si>
  <si>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</si>
  <si>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</si>
  <si>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</si>
  <si>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</si>
  <si>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</si>
  <si>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</si>
  <si>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</si>
  <si>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</si>
  <si>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</si>
  <si>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</si>
  <si>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</si>
  <si>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</si>
  <si>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</si>
  <si>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</si>
  <si>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</si>
  <si>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</si>
  <si>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</si>
  <si>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</si>
  <si>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</si>
  <si>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</si>
  <si>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</si>
  <si>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</si>
  <si>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</si>
  <si>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</si>
  <si>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</si>
  <si>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</si>
  <si>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</si>
  <si>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</si>
  <si>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</si>
  <si>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</si>
  <si>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</si>
  <si>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</si>
  <si>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</si>
  <si>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</si>
  <si>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</si>
  <si>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</si>
  <si>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</si>
  <si>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</si>
  <si>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</si>
  <si>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</si>
  <si>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</si>
  <si>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</si>
  <si>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</si>
  <si>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</si>
  <si>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</si>
  <si>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</si>
  <si>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</si>
  <si>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</si>
  <si>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</si>
  <si>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</si>
  <si>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</si>
  <si>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</si>
  <si>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</si>
  <si>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</si>
  <si>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</si>
  <si>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</si>
  <si>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</si>
  <si>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</si>
  <si>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</si>
  <si>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</si>
  <si>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</si>
  <si>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</si>
  <si>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</si>
  <si>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</si>
  <si>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</si>
  <si>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</si>
  <si>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</si>
  <si>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</si>
  <si>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</si>
  <si>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</si>
  <si>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</si>
  <si>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</si>
  <si>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</si>
  <si>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</si>
  <si>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</si>
  <si>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</si>
  <si>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</si>
  <si>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</si>
  <si>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</si>
  <si>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</si>
  <si>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</si>
  <si>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</si>
  <si>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</si>
  <si>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</si>
  <si>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</si>
  <si>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</si>
  <si>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</si>
  <si>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</si>
  <si>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</si>
  <si>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</si>
  <si>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</si>
  <si>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</si>
  <si>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</si>
  <si>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</si>
  <si>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</si>
  <si>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</si>
  <si>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</si>
  <si>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</si>
  <si>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</si>
  <si>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</si>
  <si>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</si>
  <si>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</si>
  <si>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</si>
  <si>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</si>
  <si>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</si>
  <si>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</si>
  <si>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</si>
  <si>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</si>
  <si>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</si>
  <si>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</si>
  <si>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</si>
  <si>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</si>
  <si>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</si>
  <si>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</si>
  <si>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</si>
  <si>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</si>
  <si>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</si>
  <si>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</si>
  <si>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</si>
  <si>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</si>
  <si>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</si>
  <si>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</si>
  <si>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</si>
  <si>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</si>
  <si>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</si>
  <si>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</si>
  <si>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</si>
  <si>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</si>
  <si>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</si>
  <si>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</si>
  <si>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</si>
  <si>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</si>
  <si>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</si>
  <si>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</si>
  <si>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</si>
  <si>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</si>
  <si>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</si>
  <si>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</si>
  <si>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</si>
  <si>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</si>
  <si>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</si>
  <si>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</si>
  <si>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</si>
  <si>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</si>
  <si>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</si>
  <si>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</si>
  <si>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</si>
  <si>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</si>
  <si>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</si>
  <si>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</si>
  <si>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</si>
  <si>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</si>
  <si>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</si>
  <si>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</si>
  <si>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</si>
  <si>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</si>
  <si>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</si>
  <si>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</si>
  <si>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</si>
  <si>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</si>
  <si>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</si>
  <si>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</si>
  <si>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</si>
  <si>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</si>
  <si>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</si>
  <si>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</si>
  <si>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</si>
  <si>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</si>
  <si>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</si>
  <si>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</si>
  <si>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</si>
  <si>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</si>
  <si>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</si>
  <si>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</si>
  <si>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</si>
  <si>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</si>
  <si>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</si>
  <si>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</si>
  <si>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</si>
  <si>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</si>
  <si>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</si>
  <si>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</si>
  <si>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</si>
  <si>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</si>
  <si>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</si>
  <si>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</si>
  <si>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</si>
  <si>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</si>
  <si>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</si>
  <si>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</si>
  <si>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</si>
  <si>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</si>
  <si>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</si>
  <si>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</si>
  <si>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</si>
  <si>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</si>
  <si>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</si>
  <si>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</si>
  <si>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</si>
  <si>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</si>
  <si>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</si>
  <si>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</si>
  <si>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</si>
  <si>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</si>
  <si>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</si>
  <si>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</si>
  <si>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</si>
  <si>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</si>
  <si>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</si>
  <si>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</si>
  <si>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</si>
  <si>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</si>
  <si>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</si>
  <si>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</si>
  <si>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</si>
  <si>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</si>
  <si>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</si>
  <si>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</si>
  <si>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</si>
  <si>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</si>
  <si>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</si>
  <si>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</si>
  <si>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</si>
  <si>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</si>
  <si>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</si>
  <si>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</si>
  <si>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</si>
  <si>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</si>
  <si>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</si>
  <si>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</si>
  <si>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</si>
  <si>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</si>
  <si>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</si>
  <si>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</si>
  <si>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</si>
  <si>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</si>
  <si>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</si>
  <si>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</si>
  <si>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</si>
  <si>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</si>
  <si>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</si>
  <si>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</si>
  <si>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</si>
  <si>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</si>
  <si>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</si>
  <si>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</si>
  <si>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</si>
  <si>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</si>
  <si>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</si>
  <si>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</si>
  <si>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</si>
  <si>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</si>
  <si>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</si>
  <si>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</si>
  <si>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</si>
  <si>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</si>
  <si>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</si>
  <si>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</si>
  <si>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</si>
  <si>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</si>
  <si>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</si>
  <si>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</si>
  <si>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</si>
  <si>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</si>
  <si>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</si>
  <si>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</si>
  <si>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</si>
  <si>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</si>
  <si>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</si>
  <si>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</si>
  <si>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</si>
  <si>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</si>
  <si>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</si>
  <si>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</si>
  <si>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</si>
  <si>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</si>
  <si>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</si>
  <si>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</si>
  <si>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</si>
  <si>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</si>
  <si>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</si>
  <si>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</si>
  <si>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</si>
  <si>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</si>
  <si>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</si>
  <si>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</si>
  <si>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</si>
  <si>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</si>
  <si>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</si>
  <si>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</si>
  <si>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</si>
  <si>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</si>
  <si>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</si>
  <si>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</si>
  <si>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</si>
  <si>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</si>
  <si>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</si>
  <si>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</si>
  <si>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</si>
  <si>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</si>
  <si>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</si>
  <si>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</si>
  <si>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</si>
  <si>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</si>
  <si>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</si>
  <si>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</si>
  <si>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</si>
  <si>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</si>
  <si>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</si>
  <si>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</si>
  <si>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</si>
  <si>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</si>
  <si>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</si>
  <si>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</si>
  <si>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</si>
  <si>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</si>
  <si>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</si>
  <si>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</si>
  <si>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</si>
  <si>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</si>
  <si>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</si>
  <si>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</si>
  <si>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</si>
  <si>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</si>
  <si>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</si>
  <si>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</si>
  <si>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</si>
  <si>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</si>
  <si>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</si>
  <si>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</si>
  <si>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</si>
  <si>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</si>
  <si>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</si>
  <si>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</si>
  <si>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</si>
  <si>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</si>
  <si>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</si>
  <si>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</si>
  <si>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</si>
  <si>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</si>
  <si>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</si>
  <si>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</si>
  <si>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</si>
  <si>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</si>
  <si>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</si>
  <si>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</si>
  <si>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</si>
  <si>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</si>
  <si>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</si>
  <si>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</si>
  <si>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</si>
  <si>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</si>
  <si>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</si>
  <si>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</si>
  <si>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</si>
  <si>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</si>
  <si>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</si>
  <si>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</si>
  <si>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</si>
  <si>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</si>
  <si>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</si>
  <si>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</si>
  <si>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</si>
  <si>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</si>
  <si>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</si>
  <si>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</si>
  <si>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</si>
  <si>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</si>
  <si>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</si>
  <si>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</si>
  <si>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</si>
  <si>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</si>
  <si>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</si>
  <si>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</si>
  <si>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</si>
  <si>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</si>
  <si>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</si>
  <si>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</si>
  <si>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</si>
  <si>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</si>
  <si>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</si>
  <si>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</si>
  <si>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</si>
  <si>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</si>
  <si>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</si>
  <si>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</si>
  <si>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</si>
  <si>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</si>
  <si>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</si>
  <si>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</si>
  <si>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</si>
  <si>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</si>
  <si>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</si>
  <si>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</si>
  <si>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</si>
  <si>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</si>
  <si>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</si>
  <si>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</si>
  <si>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</si>
  <si>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</si>
  <si>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</si>
  <si>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</si>
  <si>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</si>
  <si>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</si>
  <si>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</si>
  <si>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</si>
  <si>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</si>
  <si>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</si>
  <si>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</si>
  <si>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</si>
  <si>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</si>
  <si>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</si>
  <si>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</si>
  <si>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</si>
  <si>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</si>
  <si>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</si>
  <si>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</si>
  <si>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</si>
  <si>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</si>
  <si>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</si>
  <si>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</si>
  <si>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</si>
  <si>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</si>
  <si>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</si>
  <si>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</si>
  <si>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</si>
  <si>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</si>
  <si>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</si>
  <si>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</si>
  <si>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</si>
  <si>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</si>
  <si>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</si>
  <si>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</si>
  <si>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</si>
  <si>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</si>
  <si>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</si>
  <si>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</si>
  <si>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</si>
  <si>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</si>
  <si>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</si>
  <si>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</si>
  <si>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</si>
  <si>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</si>
  <si>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</si>
  <si>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</si>
  <si>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</si>
  <si>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</si>
  <si>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</si>
  <si>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</si>
  <si>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</si>
  <si>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</si>
  <si>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</si>
  <si>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</si>
  <si>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</si>
  <si>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</si>
  <si>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</si>
  <si>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</si>
  <si>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</si>
  <si>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</si>
  <si>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</si>
  <si>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</si>
  <si>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</si>
  <si>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</si>
  <si>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</si>
  <si>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</si>
  <si>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</si>
  <si>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</si>
  <si>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</si>
  <si>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</si>
  <si>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</si>
  <si>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</si>
  <si>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</si>
  <si>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</si>
  <si>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</si>
  <si>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</si>
  <si>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</si>
  <si>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</si>
  <si>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</si>
  <si>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</si>
  <si>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</si>
  <si>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</si>
  <si>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</si>
  <si>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</si>
  <si>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</si>
  <si>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</si>
  <si>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</si>
  <si>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</si>
  <si>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</si>
  <si>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</si>
  <si>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</si>
  <si>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</si>
  <si>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</si>
  <si>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</si>
  <si>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</si>
  <si>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</si>
  <si>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</si>
  <si>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</si>
  <si>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</si>
  <si>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</si>
  <si>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</si>
  <si>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</si>
  <si>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</si>
  <si>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</si>
  <si>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</si>
  <si>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</si>
  <si>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</si>
  <si>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</si>
  <si>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</si>
  <si>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</si>
  <si>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</si>
  <si>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</si>
  <si>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</si>
  <si>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</si>
  <si>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</si>
  <si>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</si>
  <si>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</si>
  <si>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</si>
  <si>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</si>
  <si>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</si>
  <si>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</si>
  <si>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</si>
  <si>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</si>
  <si>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</si>
  <si>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</si>
  <si>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</si>
  <si>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</si>
  <si>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</si>
  <si>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</si>
  <si>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</si>
  <si>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</si>
  <si>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</si>
  <si>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</si>
  <si>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</si>
  <si>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</si>
  <si>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</si>
  <si>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</si>
  <si>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</si>
  <si>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</si>
  <si>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</si>
  <si>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</si>
  <si>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</si>
  <si>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</si>
  <si>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</si>
  <si>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</si>
  <si>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</si>
  <si>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</si>
  <si>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</si>
  <si>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</si>
  <si>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</si>
  <si>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</si>
  <si>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</si>
  <si>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</si>
  <si>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</si>
  <si>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</si>
  <si>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</si>
  <si>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</si>
  <si>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</si>
  <si>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</si>
  <si>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</si>
  <si>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</si>
  <si>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</si>
  <si>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</si>
  <si>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</si>
  <si>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</si>
  <si>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</si>
  <si>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</si>
  <si>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</si>
  <si>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</si>
  <si>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</si>
  <si>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</si>
  <si>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</si>
  <si>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</si>
  <si>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</si>
  <si>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</si>
  <si>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</si>
  <si>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</si>
  <si>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</si>
  <si>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</si>
  <si>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</si>
  <si>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</si>
  <si>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</si>
  <si>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</si>
  <si>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</si>
  <si>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</si>
  <si>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</si>
  <si>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</si>
  <si>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</si>
  <si>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</si>
  <si>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</si>
  <si>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</si>
  <si>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</si>
  <si>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</si>
  <si>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</si>
  <si>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</si>
  <si>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</si>
  <si>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</si>
  <si>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</si>
  <si>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</si>
  <si>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</si>
  <si>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</si>
  <si>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</si>
  <si>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</si>
  <si>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</si>
  <si>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</si>
  <si>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</si>
  <si>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</si>
  <si>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</si>
  <si>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</si>
  <si>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</si>
  <si>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</si>
  <si>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</si>
  <si>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</si>
  <si>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</si>
  <si>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</si>
  <si>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</si>
  <si>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</si>
  <si>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</si>
  <si>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</si>
  <si>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</si>
  <si>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</si>
  <si>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</si>
  <si>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</si>
  <si>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</si>
  <si>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</si>
  <si>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</si>
  <si>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</si>
  <si>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</si>
  <si>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</si>
  <si>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</si>
  <si>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</si>
  <si>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</si>
  <si>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</si>
  <si>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</si>
  <si>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</si>
  <si>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</si>
  <si>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</si>
  <si>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</si>
  <si>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</si>
  <si>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</si>
  <si>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</si>
  <si>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</si>
  <si>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</si>
  <si>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</si>
  <si>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</si>
  <si>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</si>
  <si>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</si>
  <si>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</si>
  <si>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</si>
  <si>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</si>
  <si>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</si>
  <si>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</si>
  <si>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</si>
  <si>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</si>
  <si>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</si>
  <si>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</si>
  <si>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</si>
  <si>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</si>
  <si>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</si>
  <si>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</si>
  <si>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</si>
  <si>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</si>
  <si>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</si>
  <si>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</si>
  <si>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</si>
  <si>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</si>
  <si>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</si>
  <si>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</si>
  <si>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</si>
  <si>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</si>
  <si>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</si>
  <si>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</si>
  <si>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</si>
  <si>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</si>
  <si>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</si>
  <si>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</si>
  <si>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</si>
  <si>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</si>
  <si>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</si>
  <si>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</si>
  <si>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</si>
  <si>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</si>
  <si>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</si>
  <si>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</si>
  <si>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</si>
  <si>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</si>
  <si>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</si>
  <si>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</si>
  <si>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</si>
  <si>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</si>
  <si>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</si>
  <si>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</si>
  <si>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</si>
  <si>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</si>
  <si>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</si>
  <si>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</si>
  <si>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</si>
  <si>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</si>
  <si>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</si>
  <si>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</si>
  <si>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</si>
  <si>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</si>
  <si>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</si>
  <si>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</si>
  <si>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</si>
  <si>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</si>
  <si>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</si>
  <si>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</si>
  <si>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</si>
  <si>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</si>
  <si>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</si>
  <si>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</si>
  <si>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</si>
  <si>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</si>
  <si>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</si>
  <si>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</si>
  <si>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</si>
  <si>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</si>
  <si>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</si>
  <si>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</si>
  <si>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</si>
  <si>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</si>
  <si>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</si>
  <si>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</si>
  <si>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</si>
  <si>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</si>
  <si>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</si>
  <si>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</si>
  <si>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</si>
  <si>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</si>
  <si>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</si>
  <si>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</si>
  <si>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</si>
  <si>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</si>
  <si>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</si>
  <si>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</si>
  <si>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</si>
  <si>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</si>
  <si>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</si>
  <si>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</si>
  <si>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</si>
  <si>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</si>
  <si>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</si>
  <si>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</si>
  <si>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</si>
  <si>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</si>
  <si>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</si>
  <si>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</si>
  <si>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</si>
  <si>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</si>
  <si>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</si>
  <si>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</si>
  <si>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</si>
  <si>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</si>
  <si>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</si>
  <si>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</si>
  <si>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</si>
  <si>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</si>
  <si>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</si>
  <si>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</si>
  <si>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</si>
  <si>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</si>
  <si>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</si>
  <si>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</si>
  <si>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</si>
  <si>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</si>
  <si>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</si>
  <si>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</si>
  <si>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</si>
  <si>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</si>
  <si>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</si>
  <si>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</si>
  <si>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</si>
  <si>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</si>
  <si>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</si>
  <si>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</si>
  <si>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</si>
  <si>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</si>
  <si>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</si>
  <si>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</si>
  <si>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</si>
  <si>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</si>
  <si>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</si>
  <si>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</si>
  <si>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</si>
  <si>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</si>
  <si>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</si>
  <si>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</si>
  <si>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</si>
  <si>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</si>
  <si>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</si>
  <si>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</si>
  <si>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</si>
  <si>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</si>
  <si>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</si>
  <si>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</si>
  <si>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</si>
  <si>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</si>
  <si>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</si>
  <si>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</si>
  <si>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</si>
  <si>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</si>
  <si>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</si>
  <si>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</si>
  <si>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</si>
  <si>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</si>
  <si>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</si>
  <si>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</si>
  <si>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</si>
  <si>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</si>
  <si>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</si>
  <si>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</si>
  <si>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</si>
  <si>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</si>
  <si>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</si>
  <si>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</si>
  <si>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</si>
  <si>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</si>
  <si>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</si>
  <si>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</si>
  <si>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</si>
  <si>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</si>
  <si>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</si>
  <si>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</si>
  <si>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</si>
  <si>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</si>
  <si>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</si>
  <si>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</si>
  <si>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</si>
  <si>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</si>
  <si>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</si>
  <si>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</si>
  <si>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</si>
  <si>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</si>
  <si>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</si>
  <si>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</si>
  <si>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</si>
  <si>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</si>
  <si>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</si>
  <si>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</si>
  <si>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</si>
  <si>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</si>
  <si>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</si>
  <si>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</si>
  <si>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</si>
  <si>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</si>
  <si>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</si>
  <si>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</si>
  <si>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</si>
  <si>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</si>
  <si>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</si>
  <si>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</si>
  <si>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</si>
  <si>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</si>
  <si>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</si>
  <si>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</si>
  <si>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</si>
  <si>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</si>
  <si>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</si>
  <si>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</si>
  <si>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</si>
  <si>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</si>
  <si>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</si>
  <si>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</si>
  <si>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</si>
  <si>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</si>
  <si>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</si>
  <si>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</si>
  <si>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</si>
  <si>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</si>
  <si>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</si>
  <si>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</si>
  <si>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</si>
  <si>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</si>
  <si>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</si>
  <si>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</si>
  <si>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</si>
  <si>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</si>
  <si>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</si>
  <si>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</si>
  <si>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</si>
  <si>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</si>
  <si>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</si>
  <si>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</si>
  <si>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</si>
  <si>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</si>
  <si>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</si>
  <si>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</si>
  <si>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</si>
  <si>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</si>
  <si>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</si>
  <si>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</si>
  <si>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</si>
  <si>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</si>
  <si>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</si>
  <si>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</si>
  <si>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</si>
  <si>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</si>
  <si>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</si>
  <si>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</si>
  <si>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</si>
  <si>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</si>
  <si>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</si>
  <si>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</si>
  <si>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</si>
  <si>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</si>
  <si>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</si>
  <si>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</si>
  <si>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</si>
  <si>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</si>
  <si>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</si>
  <si>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</si>
  <si>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</si>
  <si>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</si>
  <si>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</si>
  <si>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</si>
  <si>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</si>
  <si>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</si>
  <si>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</si>
  <si>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</si>
  <si>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</si>
  <si>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</si>
  <si>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</si>
  <si>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</si>
  <si>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</si>
  <si>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</si>
  <si>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</si>
  <si>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</si>
  <si>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</si>
  <si>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</si>
  <si>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</si>
  <si>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</si>
  <si>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</si>
  <si>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</si>
  <si>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</si>
  <si>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</si>
  <si>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</si>
  <si>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</si>
  <si>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</si>
  <si>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</si>
  <si>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</si>
  <si>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</si>
  <si>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</si>
  <si>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</si>
  <si>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</si>
  <si>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</si>
  <si>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</si>
  <si>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</si>
  <si>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</si>
  <si>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</si>
  <si>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</si>
  <si>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</si>
  <si>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</si>
  <si>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</si>
  <si>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</si>
  <si>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</si>
  <si>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</si>
  <si>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</si>
  <si>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</si>
  <si>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</si>
  <si>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</si>
  <si>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</si>
  <si>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</si>
  <si>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</si>
  <si>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</si>
  <si>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</si>
  <si>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</si>
  <si>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</si>
  <si>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</si>
  <si>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</si>
  <si>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</si>
  <si>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</si>
  <si>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</si>
  <si>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</si>
  <si>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</si>
  <si>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</si>
  <si>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</si>
  <si>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</si>
  <si>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</si>
  <si>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</si>
  <si>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</si>
  <si>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</si>
  <si>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</si>
  <si>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</si>
  <si>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</si>
  <si>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</si>
  <si>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</si>
  <si>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</si>
  <si>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</si>
  <si>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</si>
  <si>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</si>
  <si>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</si>
  <si>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</si>
  <si>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</si>
  <si>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</si>
  <si>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</si>
  <si>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</si>
  <si>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</si>
  <si>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</si>
  <si>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</si>
  <si>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</si>
  <si>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</si>
  <si>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</si>
  <si>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</si>
  <si>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</si>
  <si>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</si>
  <si>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</si>
  <si>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</si>
  <si>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</si>
  <si>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</si>
  <si>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</si>
  <si>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</si>
  <si>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</si>
  <si>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</si>
  <si>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</si>
  <si>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</si>
  <si>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</si>
  <si>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</si>
  <si>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</si>
  <si>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</si>
  <si>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</si>
  <si>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</si>
  <si>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</si>
  <si>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</si>
  <si>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</si>
  <si>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</si>
  <si>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</si>
  <si>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</si>
  <si>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</si>
  <si>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</si>
  <si>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</si>
  <si>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</si>
  <si>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</si>
  <si>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</si>
  <si>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</si>
  <si>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</si>
  <si>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</si>
  <si>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</si>
  <si>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</si>
  <si>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</si>
  <si>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</si>
  <si>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</si>
  <si>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</si>
  <si>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</si>
  <si>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</si>
  <si>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</si>
  <si>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</si>
  <si>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</si>
  <si>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</si>
  <si>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</si>
  <si>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</si>
  <si>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</si>
  <si>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</si>
  <si>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</si>
  <si>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</si>
  <si>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</si>
  <si>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</si>
  <si>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</si>
  <si>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</si>
  <si>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</si>
  <si>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</si>
  <si>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</si>
  <si>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</si>
  <si>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</si>
  <si>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</si>
  <si>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</si>
  <si>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</si>
  <si>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</si>
  <si>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</si>
  <si>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</si>
  <si>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</si>
  <si>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</si>
  <si>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</si>
  <si>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</si>
  <si>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</si>
  <si>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</si>
  <si>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</si>
  <si>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</si>
  <si>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</si>
  <si>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</si>
  <si>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</si>
  <si>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</si>
  <si>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</si>
  <si>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</si>
  <si>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</si>
  <si>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</si>
  <si>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</si>
  <si>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</si>
  <si>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</si>
  <si>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</si>
  <si>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</si>
  <si>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</si>
  <si>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</si>
  <si>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</si>
  <si>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</si>
  <si>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</si>
  <si>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</si>
  <si>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</si>
  <si>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</si>
  <si>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</si>
  <si>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</si>
  <si>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</si>
  <si>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</si>
  <si>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</si>
  <si>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</si>
  <si>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</si>
  <si>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</si>
  <si>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</si>
  <si>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</si>
  <si>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</si>
  <si>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</si>
  <si>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</si>
  <si>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</si>
  <si>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</si>
  <si>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</si>
  <si>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</si>
  <si>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</si>
  <si>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</si>
  <si>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</si>
  <si>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</si>
  <si>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</si>
  <si>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</si>
  <si>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</si>
  <si>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</si>
  <si>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</si>
  <si>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</si>
  <si>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</si>
  <si>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</si>
  <si>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</si>
  <si>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</si>
  <si>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</si>
  <si>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</si>
  <si>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</si>
  <si>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</si>
  <si>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</si>
  <si>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</si>
  <si>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</si>
  <si>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</si>
  <si>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</si>
  <si>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</si>
  <si>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</si>
  <si>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</si>
  <si>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</si>
  <si>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</si>
  <si>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</si>
  <si>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</si>
  <si>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</si>
  <si>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</si>
  <si>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</si>
  <si>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</si>
  <si>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</si>
  <si>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</si>
  <si>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</si>
  <si>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</si>
  <si>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</si>
  <si>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</si>
  <si>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</si>
  <si>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</si>
  <si>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</si>
  <si>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</si>
  <si>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</si>
  <si>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</si>
  <si>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</si>
  <si>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</si>
  <si>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</si>
  <si>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</si>
  <si>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</si>
  <si>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</si>
  <si>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</si>
  <si>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</si>
  <si>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</si>
  <si>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</si>
  <si>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</si>
  <si>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</si>
  <si>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</si>
  <si>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</si>
  <si>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</si>
  <si>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</si>
  <si>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</si>
  <si>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</si>
  <si>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</si>
  <si>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</si>
  <si>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</si>
  <si>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</si>
  <si>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</si>
  <si>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</si>
  <si>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</si>
  <si>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</si>
  <si>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</si>
  <si>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</si>
  <si>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</si>
  <si>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</si>
  <si>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</si>
  <si>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</si>
  <si>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</si>
  <si>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</si>
  <si>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</si>
  <si>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</si>
  <si>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</si>
  <si>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</si>
  <si>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</si>
  <si>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</si>
  <si>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</si>
  <si>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</si>
  <si>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</si>
  <si>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</si>
  <si>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</si>
  <si>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</si>
  <si>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</si>
  <si>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</si>
  <si>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</si>
  <si>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</si>
  <si>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</si>
  <si>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</si>
  <si>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</si>
  <si>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</si>
  <si>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</si>
  <si>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</si>
  <si>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</si>
  <si>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</si>
  <si>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</si>
  <si>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</si>
  <si>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</si>
  <si>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</si>
  <si>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</si>
  <si>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</si>
  <si>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</si>
  <si>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</si>
  <si>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</si>
  <si>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</si>
  <si>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</si>
  <si>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</si>
  <si>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</si>
  <si>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</si>
  <si>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</si>
  <si>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</si>
  <si>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</si>
  <si>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</si>
  <si>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</si>
  <si>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</si>
  <si>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</si>
  <si>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</si>
  <si>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</si>
  <si>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</si>
  <si>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</si>
  <si>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</si>
  <si>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</si>
  <si>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</si>
  <si>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</si>
  <si>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</si>
  <si>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</si>
  <si>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</si>
  <si>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</si>
  <si>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</si>
  <si>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</si>
  <si>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</si>
  <si>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</si>
  <si>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</si>
  <si>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</si>
  <si>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</si>
  <si>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</si>
  <si>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</si>
  <si>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</si>
  <si>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</si>
  <si>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</si>
  <si>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</si>
  <si>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</si>
  <si>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</si>
  <si>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</si>
  <si>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</si>
  <si>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</si>
  <si>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</si>
  <si>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</si>
  <si>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</si>
  <si>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</si>
  <si>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</si>
  <si>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</si>
  <si>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</si>
  <si>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</si>
  <si>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</si>
  <si>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</si>
  <si>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</si>
  <si>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</si>
  <si>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</si>
  <si>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</si>
  <si>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</si>
  <si>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</si>
  <si>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</si>
  <si>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</si>
  <si>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</si>
  <si>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</si>
  <si>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</si>
  <si>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</si>
  <si>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</si>
  <si>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</si>
  <si>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</si>
  <si>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</si>
  <si>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</si>
  <si>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</si>
  <si>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</si>
  <si>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</si>
  <si>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</si>
  <si>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</si>
  <si>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</si>
  <si>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</si>
  <si>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</si>
  <si>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</si>
  <si>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</si>
  <si>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</si>
  <si>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</si>
  <si>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</si>
  <si>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</si>
  <si>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</si>
  <si>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</si>
  <si>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</si>
  <si>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</si>
  <si>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</si>
  <si>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</si>
  <si>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</si>
  <si>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</si>
  <si>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</si>
  <si>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</si>
  <si>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</si>
  <si>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</si>
  <si>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</si>
  <si>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</si>
  <si>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</si>
  <si>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</si>
  <si>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</si>
  <si>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</si>
  <si>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</si>
  <si>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</si>
  <si>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</si>
  <si>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</si>
  <si>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</si>
  <si>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</si>
  <si>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</si>
  <si>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</si>
  <si>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</si>
  <si>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</si>
  <si>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</si>
  <si>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</si>
  <si>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</si>
  <si>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</si>
  <si>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</si>
  <si>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</si>
  <si>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</si>
  <si>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</si>
  <si>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</si>
  <si>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</si>
  <si>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</si>
  <si>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</si>
  <si>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</si>
  <si>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</si>
  <si>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</si>
  <si>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</si>
  <si>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</si>
  <si>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</si>
  <si>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</si>
  <si>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</si>
  <si>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</si>
  <si>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</si>
  <si>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</si>
  <si>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</si>
  <si>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</si>
  <si>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</si>
  <si>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</si>
  <si>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</si>
  <si>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</si>
  <si>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</si>
  <si>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</si>
  <si>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</si>
  <si>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</si>
  <si>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</si>
  <si>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</si>
  <si>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</si>
  <si>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</si>
  <si>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</si>
  <si>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</si>
  <si>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</si>
  <si>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</si>
  <si>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</si>
  <si>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</si>
  <si>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</si>
  <si>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</si>
  <si>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</si>
  <si>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</si>
  <si>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</si>
  <si>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</si>
  <si>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</si>
  <si>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</si>
  <si>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</si>
  <si>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</si>
  <si>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</si>
  <si>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</si>
  <si>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</si>
  <si>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</si>
  <si>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</si>
  <si>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</si>
  <si>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</si>
  <si>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</si>
  <si>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</si>
  <si>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</si>
  <si>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</si>
  <si>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</si>
  <si>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</si>
  <si>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</si>
  <si>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</si>
  <si>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</si>
  <si>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</si>
  <si>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</si>
  <si>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</si>
  <si>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</si>
  <si>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</si>
  <si>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</si>
  <si>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</si>
  <si>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</si>
  <si>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</si>
  <si>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</si>
  <si>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</si>
  <si>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</si>
  <si>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</si>
  <si>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</si>
  <si>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</si>
  <si>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</si>
  <si>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</si>
  <si>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</si>
  <si>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</si>
  <si>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</si>
  <si>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</si>
  <si>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</si>
  <si>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</si>
  <si>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</si>
  <si>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</si>
  <si>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</si>
  <si>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</si>
  <si>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</si>
  <si>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</si>
  <si>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</si>
  <si>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</si>
  <si>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</si>
  <si>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</si>
  <si>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</si>
  <si>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</si>
  <si>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</si>
  <si>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</si>
  <si>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</si>
  <si>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</si>
  <si>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</si>
  <si>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</si>
  <si>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</si>
  <si>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</si>
  <si>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</si>
  <si>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</si>
  <si>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</si>
  <si>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</si>
  <si>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</si>
  <si>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</si>
  <si>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</si>
  <si>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</si>
  <si>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</si>
  <si>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</si>
  <si>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</si>
  <si>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</si>
  <si>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</si>
  <si>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</si>
  <si>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</si>
  <si>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</si>
  <si>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</si>
  <si>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</si>
  <si>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</si>
  <si>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</si>
  <si>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</si>
  <si>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</si>
  <si>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</si>
  <si>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</si>
  <si>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</si>
  <si>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</si>
  <si>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</si>
  <si>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</si>
  <si>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</si>
  <si>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</si>
  <si>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</si>
  <si>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</si>
  <si>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</si>
  <si>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</si>
  <si>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</si>
  <si>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</si>
  <si>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</si>
  <si>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</si>
  <si>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</si>
  <si>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</si>
  <si>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</si>
  <si>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</si>
  <si>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</si>
  <si>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</si>
  <si>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</si>
  <si>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</si>
  <si>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</si>
  <si>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</si>
  <si>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</si>
  <si>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</si>
  <si>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</si>
  <si>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</si>
  <si>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</si>
  <si>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</si>
  <si>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</si>
  <si>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</si>
  <si>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</si>
  <si>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</si>
  <si>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</si>
  <si>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</si>
  <si>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</si>
  <si>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</si>
  <si>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</si>
  <si>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</si>
  <si>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</si>
  <si>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</si>
  <si>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</si>
  <si>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</si>
  <si>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</si>
  <si>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</si>
  <si>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</si>
  <si>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</si>
  <si>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</si>
  <si>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</si>
  <si>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</si>
  <si>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</si>
  <si>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</si>
  <si>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</si>
  <si>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</si>
  <si>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</si>
  <si>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</si>
  <si>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</si>
  <si>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</si>
  <si>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</si>
  <si>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</si>
  <si>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</si>
  <si>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</si>
  <si>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</si>
  <si>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</si>
  <si>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</si>
  <si>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</si>
  <si>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</si>
  <si>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</si>
  <si>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</si>
  <si>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</si>
  <si>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</si>
  <si>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</si>
  <si>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</si>
  <si>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</si>
  <si>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</si>
  <si>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</si>
  <si>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</si>
  <si>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</si>
  <si>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</si>
  <si>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</si>
  <si>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</si>
  <si>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</si>
  <si>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</si>
  <si>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</si>
  <si>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</si>
  <si>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</si>
  <si>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</si>
  <si>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</si>
  <si>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</si>
  <si>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</si>
  <si>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</si>
  <si>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</si>
  <si>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</si>
  <si>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</si>
  <si>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</si>
  <si>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</si>
  <si>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</si>
  <si>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</si>
  <si>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</si>
  <si>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</si>
  <si>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</si>
  <si>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</si>
  <si>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</si>
  <si>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</si>
  <si>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</si>
  <si>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</si>
  <si>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</si>
  <si>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</si>
  <si>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</si>
  <si>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</si>
  <si>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</si>
  <si>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</si>
  <si>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</si>
  <si>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</si>
  <si>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</si>
  <si>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</si>
  <si>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</si>
  <si>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</si>
  <si>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</si>
  <si>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</si>
  <si>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</si>
  <si>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</si>
  <si>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</si>
  <si>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</si>
  <si>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</si>
  <si>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</si>
  <si>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</si>
  <si>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</si>
  <si>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</si>
  <si>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</si>
  <si>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</si>
  <si>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</si>
  <si>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</si>
  <si>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</si>
  <si>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</si>
  <si>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</si>
  <si>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</si>
  <si>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</si>
  <si>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</si>
  <si>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</si>
  <si>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</si>
  <si>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</si>
  <si>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</si>
  <si>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</si>
  <si>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</si>
  <si>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</si>
  <si>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</si>
  <si>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</si>
  <si>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</si>
  <si>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</si>
  <si>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</si>
  <si>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</si>
  <si>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</si>
  <si>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</si>
  <si>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</si>
  <si>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</si>
  <si>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</si>
  <si>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</si>
  <si>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</si>
  <si>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</si>
  <si>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</si>
  <si>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</si>
  <si>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</si>
  <si>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</si>
  <si>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</si>
  <si>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</si>
  <si>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</si>
  <si>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</si>
  <si>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</si>
  <si>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</si>
  <si>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</si>
  <si>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</si>
  <si>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</si>
  <si>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</si>
  <si>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</si>
  <si>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</si>
  <si>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</si>
  <si>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</si>
  <si>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</si>
  <si>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</si>
  <si>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</si>
  <si>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</si>
  <si>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</si>
  <si>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</si>
  <si>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</si>
  <si>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</si>
  <si>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</si>
  <si>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</si>
  <si>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</si>
  <si>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</si>
  <si>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</si>
  <si>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</si>
  <si>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</si>
  <si>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</si>
  <si>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</si>
  <si>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</si>
  <si>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</si>
  <si>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</si>
  <si>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</si>
  <si>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</si>
  <si>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</si>
  <si>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</si>
  <si>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</si>
  <si>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</si>
  <si>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</si>
  <si>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</si>
  <si>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</si>
  <si>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</si>
  <si>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</si>
  <si>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</si>
  <si>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</si>
  <si>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</si>
  <si>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</si>
  <si>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</si>
  <si>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</si>
  <si>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</si>
  <si>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</si>
  <si>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</si>
  <si>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</si>
  <si>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</si>
  <si>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</si>
  <si>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</si>
  <si>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</si>
  <si>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</si>
  <si>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</si>
  <si>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</si>
  <si>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</si>
  <si>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</si>
  <si>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</si>
  <si>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</si>
  <si>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</si>
  <si>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</si>
  <si>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</si>
  <si>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</si>
  <si>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</si>
  <si>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</si>
  <si>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</si>
  <si>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</si>
  <si>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</si>
  <si>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</si>
  <si>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</si>
  <si>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</si>
  <si>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</si>
  <si>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</si>
  <si>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</si>
  <si>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</si>
  <si>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</si>
  <si>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</si>
  <si>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</si>
  <si>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</si>
  <si>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</si>
  <si>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</si>
  <si>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</si>
  <si>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</si>
  <si>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</si>
  <si>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</si>
  <si>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</si>
  <si>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</si>
  <si>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</si>
  <si>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</si>
  <si>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</si>
  <si>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</si>
  <si>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</si>
  <si>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</si>
  <si>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</si>
  <si>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</si>
  <si>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</si>
  <si>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</si>
  <si>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</si>
  <si>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</si>
  <si>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</si>
  <si>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</si>
  <si>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</si>
  <si>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</si>
  <si>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</si>
  <si>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</si>
  <si>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</si>
  <si>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</si>
  <si>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</si>
  <si>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</si>
  <si>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</si>
  <si>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</si>
  <si>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</si>
  <si>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</si>
  <si>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</si>
  <si>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</si>
  <si>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</si>
  <si>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</si>
  <si>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</si>
  <si>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</si>
  <si>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</si>
  <si>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</si>
  <si>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</si>
  <si>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</si>
  <si>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</si>
  <si>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</si>
  <si>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</si>
  <si>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</si>
  <si>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</si>
  <si>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</si>
  <si>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</si>
  <si>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</si>
  <si>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</si>
  <si>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</si>
  <si>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</si>
  <si>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</si>
  <si>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</si>
  <si>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</si>
  <si>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</si>
  <si>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</si>
  <si>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</si>
  <si>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</si>
  <si>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</si>
  <si>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</si>
  <si>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</si>
  <si>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</si>
  <si>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</si>
  <si>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</si>
  <si>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</si>
  <si>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</si>
  <si>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</si>
  <si>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</si>
  <si>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</si>
  <si>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</si>
  <si>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</si>
  <si>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</si>
  <si>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</si>
  <si>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</si>
  <si>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</si>
  <si>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</si>
  <si>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</si>
  <si>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</si>
  <si>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</si>
  <si>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</si>
  <si>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</si>
  <si>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</si>
  <si>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</si>
  <si>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</si>
  <si>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</si>
  <si>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</si>
  <si>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</si>
  <si>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</si>
  <si>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</si>
  <si>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</si>
  <si>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</si>
  <si>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</si>
  <si>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</si>
  <si>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</si>
  <si>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</si>
  <si>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</si>
  <si>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</si>
  <si>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</si>
  <si>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</si>
  <si>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</si>
  <si>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</si>
  <si>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</si>
  <si>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</si>
  <si>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</si>
  <si>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</si>
  <si>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</si>
  <si>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</si>
  <si>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</si>
  <si>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</si>
  <si>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</si>
  <si>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</si>
  <si>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</si>
  <si>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</si>
  <si>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</si>
  <si>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</si>
  <si>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</si>
  <si>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</si>
  <si>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</si>
  <si>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</si>
  <si>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</si>
  <si>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</si>
  <si>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</si>
  <si>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</si>
  <si>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</si>
  <si>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</si>
  <si>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</si>
  <si>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</si>
  <si>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</si>
  <si>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</si>
  <si>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</si>
  <si>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</si>
  <si>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</si>
  <si>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</si>
  <si>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</si>
  <si>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</si>
  <si>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</si>
  <si>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</si>
  <si>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</si>
  <si>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</si>
  <si>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</si>
  <si>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</si>
  <si>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</si>
  <si>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</si>
  <si>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</si>
  <si>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</si>
  <si>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</si>
  <si>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</si>
  <si>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</si>
  <si>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</si>
  <si>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</si>
  <si>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</si>
  <si>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</si>
  <si>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</si>
  <si>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</si>
  <si>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</si>
  <si>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</si>
  <si>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</si>
  <si>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</si>
  <si>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</si>
  <si>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</si>
  <si>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</si>
  <si>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</si>
  <si>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</si>
  <si>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</si>
  <si>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</si>
  <si>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</si>
  <si>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</si>
  <si>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</si>
  <si>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</si>
  <si>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</si>
  <si>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</si>
  <si>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</si>
  <si>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</si>
  <si>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</si>
  <si>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</si>
  <si>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</si>
  <si>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</si>
  <si>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</si>
  <si>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</si>
  <si>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</si>
  <si>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</si>
  <si>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</si>
  <si>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</si>
  <si>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</si>
  <si>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</si>
  <si>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</si>
  <si>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</si>
  <si>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</si>
  <si>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</si>
  <si>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</si>
  <si>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</si>
  <si>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</si>
  <si>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</si>
  <si>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</si>
  <si>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</si>
  <si>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</si>
  <si>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</si>
  <si>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</si>
  <si>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</si>
  <si>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</si>
  <si>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</si>
  <si>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</si>
  <si>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</si>
  <si>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</si>
  <si>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</si>
  <si>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</si>
  <si>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</si>
  <si>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</si>
  <si>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</si>
  <si>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</si>
  <si>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</si>
  <si>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</si>
  <si>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</si>
  <si>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</si>
  <si>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</si>
  <si>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</si>
  <si>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</si>
  <si>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</si>
  <si>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</si>
  <si>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</si>
  <si>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</si>
  <si>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</si>
  <si>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</si>
  <si>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</si>
  <si>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</si>
  <si>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</si>
  <si>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</si>
  <si>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</si>
  <si>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</si>
  <si>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</si>
  <si>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</si>
  <si>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</si>
  <si>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</si>
  <si>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</si>
  <si>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</si>
  <si>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</si>
  <si>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</si>
  <si>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</si>
  <si>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</si>
  <si>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</si>
  <si>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</si>
  <si>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</si>
  <si>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</si>
  <si>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</si>
  <si>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</si>
  <si>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</si>
  <si>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</si>
  <si>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</si>
  <si>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</si>
  <si>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</si>
  <si>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</si>
  <si>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</si>
  <si>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</si>
  <si>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</si>
  <si>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</si>
  <si>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</si>
  <si>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</si>
  <si>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</si>
  <si>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</si>
  <si>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</si>
  <si>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</si>
  <si>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</si>
  <si>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</si>
  <si>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</si>
  <si>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</si>
  <si>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</si>
  <si>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</si>
  <si>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</si>
  <si>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</si>
  <si>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</si>
  <si>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</si>
  <si>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</si>
  <si>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</si>
  <si>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</si>
  <si>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</si>
  <si>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</si>
  <si>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</si>
  <si>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</si>
  <si>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</si>
  <si>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</si>
  <si>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</si>
  <si>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</si>
  <si>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</si>
  <si>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</si>
  <si>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</si>
  <si>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</si>
  <si>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</si>
  <si>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</si>
  <si>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</si>
  <si>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</si>
  <si>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</si>
  <si>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</si>
  <si>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</si>
  <si>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</si>
  <si>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</si>
  <si>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</si>
  <si>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</si>
  <si>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</si>
  <si>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</si>
  <si>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</si>
  <si>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</si>
  <si>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</si>
  <si>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</si>
  <si>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</si>
  <si>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</si>
  <si>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</si>
  <si>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</si>
  <si>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</si>
  <si>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</si>
  <si>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</si>
  <si>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</si>
  <si>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</si>
  <si>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</si>
  <si>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</si>
  <si>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</si>
  <si>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</si>
  <si>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</si>
  <si>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</si>
  <si>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</si>
  <si>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</si>
  <si>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</si>
  <si>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</si>
  <si>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</si>
  <si>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</si>
  <si>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</si>
  <si>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</si>
  <si>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</si>
  <si>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</si>
  <si>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</si>
  <si>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</si>
  <si>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</si>
  <si>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</si>
  <si>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</si>
  <si>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</si>
  <si>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</si>
  <si>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</si>
  <si>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</si>
  <si>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</si>
  <si>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</si>
  <si>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</si>
  <si>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</si>
  <si>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</si>
  <si>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</si>
  <si>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</si>
  <si>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</si>
  <si>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</si>
  <si>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</si>
  <si>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</si>
  <si>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</si>
  <si>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</si>
  <si>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</si>
  <si>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</si>
  <si>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</si>
  <si>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</si>
  <si>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</si>
  <si>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</si>
  <si>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</si>
  <si>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</si>
  <si>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</si>
  <si>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</si>
  <si>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</si>
  <si>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</si>
  <si>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</si>
  <si>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</si>
  <si>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</si>
  <si>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</si>
  <si>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</si>
  <si>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</si>
  <si>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</si>
  <si>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</si>
  <si>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</si>
  <si>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</si>
  <si>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</si>
  <si>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</si>
  <si>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</si>
  <si>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</si>
  <si>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</si>
  <si>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</si>
  <si>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</si>
  <si>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</si>
  <si>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</si>
  <si>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</si>
  <si>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</si>
  <si>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</si>
  <si>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</si>
  <si>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</si>
  <si>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</si>
  <si>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</si>
  <si>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</si>
  <si>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</si>
  <si>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</si>
  <si>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</si>
  <si>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</si>
  <si>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</si>
  <si>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</si>
  <si>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</si>
  <si>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</si>
  <si>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</si>
  <si>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</si>
  <si>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</si>
  <si>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</si>
  <si>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</si>
  <si>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</si>
  <si>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</si>
  <si>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</si>
  <si>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</si>
  <si>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</si>
  <si>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</si>
  <si>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</si>
  <si>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</si>
  <si>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</si>
  <si>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</si>
  <si>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</si>
  <si>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</si>
  <si>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</si>
  <si>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</si>
  <si>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</si>
  <si>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</si>
  <si>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</si>
  <si>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</si>
  <si>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</si>
  <si>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</si>
  <si>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</si>
  <si>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</si>
  <si>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</si>
  <si>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</si>
  <si>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</si>
  <si>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</si>
  <si>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</si>
  <si>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</si>
  <si>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</si>
  <si>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</si>
  <si>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</si>
  <si>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</si>
  <si>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</si>
  <si>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</si>
  <si>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</si>
  <si>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</si>
  <si>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</si>
  <si>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</si>
  <si>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</si>
  <si>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</si>
  <si>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</si>
  <si>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</si>
  <si>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</si>
  <si>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</si>
  <si>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</si>
  <si>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</si>
  <si>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</si>
  <si>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</si>
  <si>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</si>
  <si>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</si>
  <si>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</si>
  <si>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</si>
  <si>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</si>
  <si>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</si>
  <si>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</si>
  <si>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</si>
  <si>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</si>
  <si>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</si>
  <si>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</si>
  <si>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</si>
  <si>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</si>
  <si>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</si>
  <si>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</si>
  <si>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</si>
  <si>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</si>
  <si>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</si>
  <si>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</si>
  <si>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</si>
  <si>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</si>
  <si>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</si>
  <si>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</si>
  <si>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</si>
  <si>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</si>
  <si>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</si>
  <si>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</si>
  <si>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</si>
  <si>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</si>
  <si>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</si>
  <si>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</si>
  <si>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</si>
  <si>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</si>
  <si>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</si>
  <si>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</si>
  <si>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</si>
  <si>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</si>
  <si>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</si>
  <si>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</si>
  <si>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</si>
  <si>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</si>
  <si>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</si>
  <si>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</si>
  <si>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</si>
  <si>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</si>
  <si>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</si>
  <si>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</si>
  <si>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</si>
  <si>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</si>
  <si>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</si>
  <si>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</si>
  <si>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</si>
  <si>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</si>
  <si>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</si>
  <si>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</si>
  <si>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</si>
  <si>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</si>
  <si>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</si>
  <si>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</si>
  <si>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</si>
  <si>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</si>
  <si>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</si>
  <si>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</si>
  <si>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</si>
  <si>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</si>
  <si>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</si>
  <si>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</si>
  <si>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</si>
  <si>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</si>
  <si>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</si>
  <si>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</si>
  <si>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</si>
  <si>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</si>
  <si>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</si>
  <si>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</si>
  <si>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</si>
  <si>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</si>
  <si>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</si>
  <si>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</si>
  <si>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</si>
  <si>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</si>
  <si>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</si>
  <si>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</si>
  <si>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</si>
  <si>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</si>
  <si>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</si>
  <si>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</si>
  <si>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</si>
  <si>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</si>
  <si>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</si>
  <si>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</si>
  <si>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</si>
  <si>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</si>
  <si>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</si>
  <si>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</si>
  <si>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</si>
  <si>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</si>
  <si>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</si>
  <si>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</si>
  <si>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</si>
  <si>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</si>
  <si>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</si>
  <si>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</si>
  <si>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</si>
  <si>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</si>
  <si>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</si>
  <si>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</si>
  <si>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</si>
  <si>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</si>
  <si>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</si>
  <si>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</si>
  <si>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</si>
  <si>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</si>
  <si>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</si>
  <si>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</si>
  <si>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</si>
  <si>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</si>
  <si>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</si>
  <si>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</si>
  <si>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</si>
  <si>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</si>
  <si>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</si>
  <si>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</si>
  <si>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</si>
  <si>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</si>
  <si>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</si>
  <si>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</si>
  <si>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</si>
  <si>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</si>
  <si>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</si>
  <si>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</si>
  <si>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</si>
  <si>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</si>
  <si>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</si>
  <si>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</si>
  <si>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</si>
  <si>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</si>
  <si>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</si>
  <si>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</si>
  <si>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</si>
  <si>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</si>
  <si>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</si>
  <si>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</si>
  <si>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</si>
  <si>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</si>
  <si>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</si>
  <si>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</si>
  <si>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</si>
  <si>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</si>
  <si>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</si>
  <si>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</si>
  <si>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</si>
  <si>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</si>
  <si>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</si>
  <si>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</si>
  <si>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</si>
  <si>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</si>
  <si>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</si>
  <si>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</si>
  <si>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</si>
  <si>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</si>
  <si>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</si>
  <si>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</si>
  <si>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</si>
  <si>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</si>
  <si>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</si>
  <si>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</si>
  <si>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</si>
  <si>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</si>
  <si>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</si>
  <si>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</si>
  <si>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</si>
  <si>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</si>
  <si>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</si>
  <si>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</si>
  <si>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</si>
  <si>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</si>
  <si>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</si>
  <si>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</si>
  <si>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</si>
  <si>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</si>
  <si>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</si>
  <si>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</si>
  <si>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</si>
  <si>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</si>
  <si>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</si>
  <si>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</si>
  <si>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</si>
  <si>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</si>
  <si>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</si>
  <si>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</si>
  <si>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</si>
  <si>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</si>
  <si>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</si>
  <si>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</si>
  <si>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</si>
  <si>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</si>
  <si>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</si>
  <si>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</si>
  <si>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</si>
  <si>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</si>
  <si>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</si>
  <si>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</si>
  <si>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</si>
  <si>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</si>
  <si>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</si>
  <si>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</si>
  <si>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</si>
  <si>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</si>
  <si>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</si>
  <si>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</si>
  <si>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</si>
  <si>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</si>
  <si>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</si>
  <si>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</si>
  <si>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</si>
  <si>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</si>
  <si>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</si>
  <si>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</si>
  <si>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</si>
  <si>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</si>
  <si>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</si>
  <si>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</si>
  <si>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</si>
  <si>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</si>
  <si>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</si>
  <si>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</si>
  <si>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</si>
  <si>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</si>
  <si>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</si>
  <si>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</si>
  <si>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</si>
  <si>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</si>
  <si>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</si>
  <si>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</si>
  <si>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</si>
  <si>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</si>
  <si>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</si>
  <si>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</si>
  <si>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</si>
  <si>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</si>
  <si>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</si>
  <si>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</si>
  <si>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</si>
  <si>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</si>
  <si>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</si>
  <si>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</si>
  <si>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</si>
  <si>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</si>
  <si>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</si>
  <si>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</si>
  <si>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</si>
  <si>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</si>
  <si>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</si>
  <si>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</si>
  <si>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</si>
  <si>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</si>
  <si>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</si>
  <si>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</si>
  <si>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</si>
  <si>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</si>
  <si>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</si>
  <si>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</si>
  <si>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</si>
  <si>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</si>
  <si>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</si>
  <si>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</si>
  <si>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</si>
  <si>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</si>
  <si>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</si>
  <si>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</si>
  <si>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</si>
  <si>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</si>
  <si>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</si>
  <si>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</si>
  <si>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</si>
  <si>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</si>
  <si>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</si>
  <si>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</si>
  <si>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</si>
  <si>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</si>
  <si>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</si>
  <si>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</si>
  <si>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</si>
  <si>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</si>
  <si>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</si>
  <si>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</si>
  <si>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</si>
  <si>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</si>
  <si>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</si>
  <si>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</si>
  <si>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</si>
  <si>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</si>
  <si>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</si>
  <si>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</si>
  <si>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</si>
  <si>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</si>
  <si>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</si>
  <si>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</si>
  <si>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</si>
  <si>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</si>
  <si>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</si>
  <si>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</si>
  <si>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</si>
  <si>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</si>
  <si>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</si>
  <si>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</si>
  <si>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</si>
  <si>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</si>
  <si>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</si>
  <si>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</si>
  <si>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</si>
  <si>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</si>
  <si>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</si>
  <si>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</si>
  <si>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</si>
  <si>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</si>
  <si>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</si>
  <si>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</si>
  <si>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</si>
  <si>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</si>
  <si>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</si>
  <si>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</si>
  <si>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</si>
  <si>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</si>
  <si>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</si>
  <si>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</si>
  <si>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</si>
  <si>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</si>
  <si>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</si>
  <si>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</si>
  <si>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</si>
  <si>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</si>
  <si>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</si>
  <si>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</si>
  <si>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</si>
  <si>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</si>
  <si>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</si>
  <si>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</si>
  <si>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</si>
  <si>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</si>
  <si>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</si>
  <si>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</si>
  <si>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</si>
  <si>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</si>
  <si>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</si>
  <si>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</si>
  <si>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</si>
  <si>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</si>
  <si>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</si>
  <si>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</si>
  <si>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</si>
  <si>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</si>
  <si>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</si>
  <si>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</si>
  <si>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</si>
  <si>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</si>
  <si>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</si>
  <si>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</si>
  <si>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</si>
  <si>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</si>
  <si>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</si>
  <si>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</si>
  <si>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</si>
  <si>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</si>
  <si>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</si>
  <si>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</si>
  <si>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</si>
  <si>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</si>
  <si>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</si>
  <si>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</si>
  <si>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</si>
  <si>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</si>
  <si>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</si>
  <si>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</si>
  <si>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</si>
  <si>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</si>
  <si>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</si>
  <si>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</si>
  <si>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</si>
  <si>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</si>
  <si>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</si>
  <si>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</si>
  <si>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</si>
  <si>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</si>
  <si>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</si>
  <si>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</si>
  <si>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</si>
  <si>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</si>
  <si>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</si>
  <si>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</si>
  <si>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</si>
  <si>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</si>
  <si>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</si>
  <si>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</si>
  <si>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</si>
  <si>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</si>
  <si>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</si>
  <si>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</si>
  <si>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</si>
  <si>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</si>
  <si>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</si>
  <si>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</si>
  <si>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</si>
  <si>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</si>
  <si>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</si>
  <si>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</si>
  <si>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</si>
  <si>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</si>
  <si>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</si>
  <si>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</si>
  <si>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</si>
  <si>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</si>
  <si>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</si>
  <si>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</si>
  <si>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</si>
  <si>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</si>
  <si>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</si>
  <si>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</si>
  <si>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</si>
  <si>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</si>
  <si>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</si>
  <si>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</si>
  <si>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</si>
  <si>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</si>
  <si>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</si>
  <si>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</si>
  <si>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</si>
  <si>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</si>
  <si>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</si>
  <si>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</si>
  <si>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</si>
  <si>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</si>
  <si>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</si>
  <si>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</si>
  <si>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</si>
  <si>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</si>
  <si>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</si>
  <si>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</si>
  <si>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</si>
  <si>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</si>
  <si>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</si>
  <si>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</si>
  <si>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</si>
  <si>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</si>
  <si>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</si>
  <si>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</si>
  <si>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</si>
  <si>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</si>
  <si>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</si>
  <si>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</si>
  <si>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</si>
  <si>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</si>
  <si>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</si>
  <si>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</si>
  <si>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</si>
  <si>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</si>
  <si>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</si>
  <si>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</si>
  <si>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</si>
  <si>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</si>
  <si>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</si>
  <si>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</si>
  <si>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</si>
  <si>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</si>
  <si>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</si>
  <si>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</si>
  <si>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</si>
  <si>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</si>
  <si>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</si>
  <si>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</si>
  <si>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</si>
  <si>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</si>
  <si>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</si>
  <si>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</si>
  <si>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</si>
  <si>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</si>
  <si>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</si>
  <si>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</si>
  <si>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</si>
  <si>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</si>
  <si>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</si>
  <si>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</si>
  <si>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</si>
  <si>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</si>
  <si>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</si>
  <si>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</si>
  <si>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</si>
  <si>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</si>
  <si>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</si>
  <si>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</si>
  <si>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</si>
  <si>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</si>
  <si>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</si>
  <si>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</si>
  <si>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</si>
  <si>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</si>
  <si>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</si>
  <si>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</si>
  <si>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</si>
  <si>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</si>
  <si>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</si>
  <si>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</si>
  <si>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</si>
  <si>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</si>
  <si>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</si>
  <si>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</si>
  <si>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</si>
  <si>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</si>
  <si>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</si>
  <si>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</si>
  <si>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</si>
  <si>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</si>
  <si>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</si>
  <si>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</si>
  <si>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</si>
  <si>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</si>
  <si>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</si>
  <si>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</si>
  <si>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</si>
  <si>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</si>
  <si>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</si>
  <si>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</si>
  <si>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</si>
  <si>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</si>
  <si>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</si>
  <si>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</si>
  <si>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</si>
  <si>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</si>
  <si>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</si>
  <si>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</si>
  <si>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</si>
  <si>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</si>
  <si>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</si>
  <si>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</si>
  <si>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</si>
  <si>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</si>
  <si>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</si>
  <si>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</si>
  <si>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</si>
  <si>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</si>
  <si>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</si>
  <si>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</si>
  <si>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</si>
  <si>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</si>
  <si>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</si>
  <si>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</si>
  <si>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</si>
  <si>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</si>
  <si>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</si>
  <si>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</si>
  <si>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</si>
  <si>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</si>
  <si>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</si>
  <si>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</si>
  <si>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</si>
  <si>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</si>
  <si>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</si>
  <si>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</si>
  <si>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</si>
  <si>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</si>
  <si>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</si>
  <si>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</si>
  <si>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</si>
  <si>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</si>
  <si>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</si>
  <si>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</si>
  <si>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</si>
  <si>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</si>
  <si>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</si>
  <si>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</si>
  <si>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</si>
  <si>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</si>
  <si>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</si>
  <si>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</si>
  <si>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</si>
  <si>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</si>
  <si>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</si>
  <si>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</si>
  <si>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</si>
  <si>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</si>
  <si>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</si>
  <si>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</si>
  <si>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</si>
  <si>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</si>
  <si>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</si>
  <si>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</si>
  <si>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</si>
  <si>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</si>
  <si>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</si>
  <si>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</si>
  <si>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</si>
  <si>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</si>
  <si>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</si>
  <si>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</si>
  <si>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</si>
  <si>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</si>
  <si>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</si>
  <si>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</si>
  <si>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</si>
  <si>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</si>
  <si>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</si>
  <si>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</si>
  <si>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</si>
  <si>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</si>
  <si>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</si>
  <si>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</si>
  <si>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</si>
  <si>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</si>
  <si>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</si>
  <si>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</si>
  <si>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</si>
  <si>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</si>
  <si>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</si>
  <si>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</si>
  <si>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</si>
  <si>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</si>
  <si>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</si>
  <si>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</si>
  <si>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</si>
  <si>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</si>
  <si>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</si>
  <si>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</si>
  <si>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</si>
  <si>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</si>
  <si>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</si>
  <si>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</si>
  <si>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</si>
  <si>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</si>
  <si>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</si>
  <si>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</si>
  <si>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</si>
  <si>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</si>
  <si>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</si>
  <si>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</si>
  <si>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</si>
  <si>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</si>
  <si>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</si>
  <si>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</si>
  <si>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</si>
  <si>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</si>
  <si>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</si>
  <si>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</si>
  <si>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</si>
  <si>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</si>
  <si>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</si>
  <si>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</si>
  <si>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</si>
  <si>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</si>
  <si>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</si>
  <si>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</si>
  <si>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</si>
  <si>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</si>
  <si>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</si>
  <si>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</si>
  <si>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</si>
  <si>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</si>
  <si>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</si>
  <si>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</si>
  <si>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</si>
  <si>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</si>
  <si>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</si>
  <si>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</si>
  <si>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</si>
  <si>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</si>
  <si>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</si>
  <si>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</si>
  <si>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</si>
  <si>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</si>
  <si>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</si>
  <si>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</si>
  <si>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</si>
  <si>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</si>
  <si>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</si>
  <si>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</si>
  <si>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</si>
  <si>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</si>
  <si>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</si>
  <si>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</si>
  <si>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</si>
  <si>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</si>
  <si>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</si>
  <si>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</si>
  <si>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</si>
  <si>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</si>
  <si>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</si>
  <si>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</si>
  <si>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</si>
  <si>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</si>
  <si>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</si>
  <si>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</si>
  <si>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</si>
  <si>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</si>
  <si>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</si>
  <si>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</si>
  <si>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</si>
  <si>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</si>
  <si>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</si>
  <si>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</si>
  <si>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</si>
  <si>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</si>
  <si>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</si>
  <si>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</si>
  <si>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</si>
  <si>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</si>
  <si>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</si>
  <si>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</si>
  <si>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</si>
  <si>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</si>
  <si>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</si>
  <si>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</si>
  <si>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</si>
  <si>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</si>
  <si>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</si>
  <si>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</si>
  <si>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</si>
  <si>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</si>
  <si>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</si>
  <si>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</si>
  <si>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</si>
  <si>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</si>
  <si>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</si>
  <si>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</si>
  <si>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</si>
  <si>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</si>
  <si>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</si>
  <si>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</si>
  <si>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</si>
  <si>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</si>
  <si>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</si>
  <si>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</si>
  <si>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</si>
  <si>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</si>
  <si>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</si>
  <si>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</si>
  <si>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</si>
  <si>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</si>
  <si>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</si>
  <si>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</si>
  <si>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</si>
  <si>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</si>
  <si>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</si>
  <si>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</si>
  <si>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</si>
  <si>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</si>
  <si>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</si>
  <si>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</si>
  <si>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</si>
  <si>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</si>
  <si>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</si>
  <si>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</si>
  <si>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</si>
  <si>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</si>
  <si>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</si>
  <si>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</si>
  <si>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</si>
  <si>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</si>
  <si>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</si>
  <si>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</si>
  <si>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</si>
  <si>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</si>
  <si>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</si>
  <si>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</si>
  <si>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</si>
  <si>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</si>
  <si>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</si>
  <si>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</si>
  <si>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</si>
  <si>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</si>
  <si>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</si>
  <si>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</si>
  <si>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</si>
  <si>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</si>
  <si>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</si>
  <si>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</si>
  <si>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</si>
  <si>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</si>
  <si>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</si>
  <si>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</si>
  <si>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</si>
  <si>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</si>
  <si>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</si>
  <si>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</si>
  <si>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</si>
  <si>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</si>
  <si>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</si>
  <si>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</si>
  <si>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</si>
  <si>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</si>
  <si>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</si>
  <si>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</si>
  <si>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</si>
  <si>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</si>
  <si>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</si>
  <si>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</si>
  <si>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</si>
  <si>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</si>
  <si>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</si>
  <si>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</si>
  <si>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</si>
  <si>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</si>
  <si>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</si>
  <si>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</si>
  <si>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</si>
  <si>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</si>
  <si>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</si>
  <si>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</si>
  <si>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</si>
  <si>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</si>
  <si>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</si>
  <si>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</si>
  <si>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</si>
  <si>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</si>
  <si>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</si>
  <si>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</si>
  <si>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</si>
  <si>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</si>
  <si>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</si>
  <si>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</si>
  <si>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</si>
  <si>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</si>
  <si>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</si>
  <si>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</si>
  <si>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</si>
  <si>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</si>
  <si>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</si>
  <si>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</si>
  <si>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</si>
  <si>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</si>
  <si>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</si>
  <si>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</si>
  <si>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</si>
  <si>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</si>
  <si>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</si>
  <si>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</si>
  <si>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</si>
  <si>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</si>
  <si>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</si>
  <si>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</si>
  <si>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</si>
  <si>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</si>
  <si>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</si>
  <si>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</si>
  <si>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</si>
  <si>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</si>
  <si>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</si>
  <si>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</si>
  <si>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</si>
  <si>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</si>
  <si>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</si>
  <si>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</si>
  <si>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</si>
  <si>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</si>
  <si>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</si>
  <si>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</si>
  <si>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</si>
  <si>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</si>
  <si>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</si>
  <si>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</si>
  <si>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</si>
  <si>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</si>
  <si>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</si>
  <si>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</si>
  <si>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</si>
  <si>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</si>
  <si>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</si>
  <si>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</si>
  <si>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</si>
  <si>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</si>
  <si>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</si>
  <si>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</si>
  <si>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</si>
  <si>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</si>
  <si>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</si>
  <si>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</si>
  <si>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</si>
  <si>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</si>
  <si>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</si>
  <si>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</si>
  <si>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</si>
  <si>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</si>
  <si>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</si>
  <si>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</si>
  <si>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</si>
  <si>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</si>
  <si>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</si>
  <si>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</si>
  <si>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</si>
  <si>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</si>
  <si>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</si>
  <si>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</si>
  <si>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</si>
  <si>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</si>
  <si>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</si>
  <si>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</si>
  <si>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</si>
  <si>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</si>
  <si>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</si>
  <si>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</si>
  <si>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</si>
  <si>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</si>
  <si>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</si>
  <si>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</si>
  <si>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</si>
  <si>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</si>
  <si>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</si>
  <si>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</si>
  <si>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</si>
  <si>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</si>
  <si>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</si>
  <si>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</si>
  <si>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</si>
  <si>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</si>
  <si>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</si>
  <si>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</si>
  <si>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</si>
  <si>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</si>
  <si>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</si>
  <si>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</si>
  <si>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</si>
  <si>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</si>
  <si>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</si>
  <si>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</si>
  <si>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</si>
  <si>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</si>
  <si>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</si>
  <si>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</si>
  <si>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</si>
  <si>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</si>
  <si>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</si>
  <si>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</si>
  <si>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</si>
  <si>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</si>
  <si>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</si>
  <si>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</si>
  <si>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</si>
  <si>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</si>
  <si>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</si>
  <si>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</si>
  <si>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</si>
  <si>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</si>
  <si>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</si>
  <si>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</si>
  <si>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</si>
  <si>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</si>
  <si>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</si>
  <si>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</si>
  <si>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</si>
  <si>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</si>
  <si>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</si>
  <si>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</si>
  <si>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</si>
  <si>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</si>
  <si>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</si>
  <si>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</si>
  <si>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</si>
  <si>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</si>
  <si>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</si>
  <si>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</si>
  <si>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</si>
  <si>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</si>
  <si>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</si>
  <si>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</si>
  <si>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</si>
  <si>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</si>
  <si>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</si>
  <si>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</si>
  <si>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</si>
  <si>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</si>
  <si>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</si>
  <si>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</si>
  <si>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</si>
  <si>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</si>
  <si>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</si>
  <si>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</si>
  <si>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</si>
  <si>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</si>
  <si>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</si>
  <si>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</si>
  <si>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</si>
  <si>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</si>
  <si>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</si>
  <si>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</si>
  <si>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</si>
  <si>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</si>
  <si>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</si>
  <si>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</si>
  <si>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</si>
  <si>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</si>
  <si>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</si>
  <si>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</si>
  <si>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</si>
  <si>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</si>
  <si>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</si>
  <si>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</si>
  <si>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</si>
  <si>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</si>
  <si>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</si>
  <si>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</si>
  <si>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</si>
  <si>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</si>
  <si>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</si>
  <si>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</si>
  <si>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</si>
  <si>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</si>
  <si>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</si>
  <si>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</si>
  <si>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</si>
  <si>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</si>
  <si>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</si>
  <si>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</si>
  <si>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</si>
  <si>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</si>
  <si>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</si>
  <si>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</si>
  <si>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</si>
  <si>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</si>
  <si>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</si>
  <si>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</si>
  <si>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</si>
  <si>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</si>
  <si>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</si>
  <si>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</si>
  <si>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</si>
  <si>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</si>
  <si>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</si>
  <si>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</si>
  <si>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</si>
  <si>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</si>
  <si>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</si>
  <si>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</si>
  <si>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</si>
  <si>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</si>
  <si>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</si>
  <si>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</si>
  <si>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</si>
  <si>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</si>
  <si>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</si>
  <si>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</si>
  <si>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</si>
  <si>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</si>
  <si>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</si>
  <si>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</si>
  <si>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</si>
  <si>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</si>
  <si>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</si>
  <si>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</si>
  <si>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</si>
  <si>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</si>
  <si>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</si>
  <si>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</si>
  <si>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</si>
  <si>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</si>
  <si>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</si>
  <si>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</si>
  <si>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</si>
  <si>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</si>
  <si>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</si>
  <si>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</si>
  <si>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</si>
  <si>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</si>
  <si>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</si>
  <si>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</si>
  <si>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</si>
  <si>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</si>
  <si>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</si>
  <si>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</si>
  <si>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</si>
  <si>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</si>
  <si>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</si>
  <si>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</si>
  <si>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</si>
  <si>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</si>
  <si>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</si>
  <si>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</si>
  <si>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</si>
  <si>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</si>
  <si>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</si>
  <si>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</si>
  <si>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</si>
  <si>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</si>
  <si>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</si>
  <si>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</si>
  <si>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</si>
  <si>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</si>
  <si>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</si>
  <si>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</si>
  <si>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</si>
  <si>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</si>
  <si>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</si>
  <si>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</si>
  <si>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</si>
  <si>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</si>
  <si>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</si>
  <si>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</si>
  <si>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</si>
  <si>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</si>
  <si>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</si>
  <si>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</si>
  <si>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</si>
  <si>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</si>
  <si>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</si>
  <si>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</si>
  <si>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</si>
  <si>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</si>
  <si>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</si>
  <si>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</si>
  <si>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</si>
  <si>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</si>
  <si>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</si>
  <si>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</si>
  <si>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</si>
  <si>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</si>
  <si>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</si>
  <si>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</si>
  <si>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</si>
  <si>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</si>
  <si>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</si>
  <si>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</si>
  <si>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</si>
  <si>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</si>
  <si>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</si>
  <si>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</si>
  <si>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</si>
  <si>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</si>
  <si>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</si>
  <si>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</si>
  <si>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</si>
  <si>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</si>
  <si>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</si>
  <si>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</si>
  <si>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</si>
  <si>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</si>
  <si>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</si>
  <si>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</si>
  <si>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</si>
  <si>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</si>
  <si>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</si>
  <si>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</si>
  <si>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</si>
  <si>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</si>
  <si>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</si>
  <si>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</si>
  <si>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</si>
  <si>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</si>
  <si>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</si>
  <si>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</si>
  <si>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</si>
  <si>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</si>
  <si>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</si>
  <si>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</si>
  <si>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</si>
  <si>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</si>
  <si>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</si>
  <si>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</si>
  <si>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</si>
  <si>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</si>
  <si>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</si>
  <si>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</si>
  <si>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</si>
  <si>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</si>
  <si>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</si>
  <si>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</si>
  <si>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</si>
  <si>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</si>
  <si>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</si>
  <si>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</si>
  <si>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</si>
  <si>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</si>
  <si>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</si>
  <si>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</si>
  <si>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</si>
  <si>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</si>
  <si>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</si>
  <si>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</si>
  <si>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</si>
  <si>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</si>
  <si>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</si>
  <si>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</si>
  <si>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</si>
  <si>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</si>
  <si>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</si>
  <si>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</si>
  <si>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</si>
  <si>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</si>
  <si>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</si>
  <si>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</si>
  <si>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</si>
  <si>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</si>
  <si>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</si>
  <si>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</si>
  <si>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</si>
  <si>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</si>
  <si>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</si>
  <si>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</si>
  <si>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</si>
  <si>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</si>
  <si>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</si>
  <si>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</si>
  <si>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</si>
  <si>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</si>
  <si>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</si>
  <si>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</si>
  <si>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</si>
  <si>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</si>
  <si>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</si>
  <si>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</si>
  <si>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</si>
  <si>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</si>
  <si>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</si>
  <si>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</si>
  <si>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</si>
  <si>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</si>
  <si>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</si>
  <si>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</si>
  <si>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</si>
  <si>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</si>
  <si>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</si>
  <si>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</si>
  <si>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</si>
  <si>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</si>
  <si>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</si>
  <si>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</si>
  <si>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</si>
  <si>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</si>
  <si>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</si>
  <si>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</si>
  <si>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</si>
  <si>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</si>
  <si>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</si>
  <si>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</si>
  <si>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</si>
  <si>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</si>
  <si>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</si>
  <si>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</si>
  <si>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</si>
  <si>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</si>
  <si>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</si>
  <si>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</si>
  <si>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</si>
  <si>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</si>
  <si>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</si>
  <si>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</si>
  <si>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</si>
  <si>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</si>
  <si>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</si>
  <si>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</si>
  <si>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</si>
  <si>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</si>
  <si>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</si>
  <si>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</si>
  <si>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</si>
  <si>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</si>
  <si>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</si>
  <si>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</si>
  <si>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</si>
  <si>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</si>
  <si>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</si>
  <si>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</si>
  <si>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</si>
  <si>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</si>
  <si>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</si>
  <si>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</si>
  <si>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</si>
  <si>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</si>
  <si>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</si>
  <si>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</si>
  <si>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</si>
  <si>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</si>
  <si>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</si>
  <si>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</si>
  <si>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</si>
  <si>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</si>
  <si>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</si>
  <si>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</si>
  <si>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</si>
  <si>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</si>
  <si>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</si>
  <si>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</si>
  <si>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</si>
  <si>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</si>
  <si>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</si>
  <si>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</si>
  <si>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</si>
  <si>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</si>
  <si>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</si>
  <si>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</si>
  <si>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</si>
  <si>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</si>
  <si>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</si>
  <si>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</si>
  <si>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</si>
  <si>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</si>
  <si>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</si>
  <si>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</si>
  <si>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</si>
  <si>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</si>
  <si>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</si>
  <si>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</si>
  <si>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</si>
  <si>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</si>
  <si>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</si>
  <si>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</si>
  <si>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</si>
  <si>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</si>
  <si>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</si>
  <si>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</si>
  <si>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</si>
  <si>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</si>
  <si>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</si>
  <si>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</si>
  <si>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</si>
  <si>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</si>
  <si>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</si>
  <si>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</si>
  <si>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</si>
  <si>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</si>
  <si>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</si>
  <si>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</si>
  <si>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</si>
  <si>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</si>
  <si>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</si>
  <si>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</si>
  <si>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</si>
  <si>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</si>
  <si>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</si>
  <si>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</si>
  <si>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</si>
  <si>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</si>
  <si>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</si>
  <si>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</si>
  <si>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</si>
  <si>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</si>
  <si>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</si>
  <si>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</si>
  <si>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</si>
  <si>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</si>
  <si>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</si>
  <si>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</si>
  <si>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</si>
  <si>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</si>
  <si>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</si>
  <si>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</si>
  <si>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</si>
  <si>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</si>
  <si>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</si>
  <si>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</si>
  <si>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</si>
  <si>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</si>
  <si>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</si>
  <si>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</si>
  <si>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</si>
  <si>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</si>
  <si>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</si>
  <si>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</si>
  <si>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</si>
  <si>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</si>
  <si>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</si>
  <si>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</si>
  <si>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</si>
  <si>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</si>
  <si>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</si>
  <si>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</si>
  <si>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</si>
  <si>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</si>
  <si>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</si>
  <si>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</si>
  <si>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</si>
  <si>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</si>
  <si>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</si>
  <si>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</si>
  <si>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</si>
  <si>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</si>
  <si>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</si>
  <si>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</si>
  <si>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</si>
  <si>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</si>
  <si>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</si>
  <si>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</si>
  <si>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</si>
  <si>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</si>
  <si>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</si>
  <si>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</si>
  <si>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</si>
  <si>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</si>
  <si>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</si>
  <si>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</si>
  <si>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</si>
  <si>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</si>
  <si>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</si>
  <si>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</si>
  <si>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</si>
  <si>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</si>
  <si>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</si>
  <si>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</si>
  <si>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</si>
  <si>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</si>
  <si>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</si>
  <si>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</si>
  <si>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</si>
  <si>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</si>
  <si>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</si>
  <si>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</si>
  <si>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</si>
  <si>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</si>
  <si>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</si>
  <si>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</si>
  <si>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</si>
  <si>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</si>
  <si>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</si>
  <si>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</si>
  <si>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</si>
  <si>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</si>
  <si>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</si>
  <si>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</si>
  <si>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</si>
  <si>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</si>
  <si>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</si>
  <si>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</si>
  <si>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</si>
  <si>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</si>
  <si>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</si>
  <si>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</si>
  <si>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</si>
  <si>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</si>
  <si>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</si>
  <si>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</si>
  <si>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</si>
  <si>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</si>
  <si>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</si>
  <si>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</si>
  <si>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</si>
  <si>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</si>
  <si>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</si>
  <si>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</si>
  <si>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</si>
  <si>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</si>
  <si>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</si>
  <si>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</si>
  <si>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</si>
  <si>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</si>
  <si>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</si>
  <si>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</si>
  <si>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</si>
  <si>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</si>
  <si>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</si>
  <si>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</si>
  <si>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</si>
  <si>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</si>
  <si>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</si>
  <si>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</si>
  <si>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</si>
  <si>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</si>
  <si>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</si>
  <si>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</si>
  <si>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</si>
  <si>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</si>
  <si>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</si>
  <si>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</si>
  <si>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</si>
  <si>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</si>
  <si>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</si>
  <si>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</si>
  <si>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</si>
  <si>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</si>
  <si>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</si>
  <si>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</si>
  <si>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</si>
  <si>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</si>
  <si>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</si>
  <si>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</si>
  <si>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</si>
  <si>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</si>
  <si>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</si>
  <si>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</si>
  <si>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</si>
  <si>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</si>
  <si>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</si>
  <si>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</si>
  <si>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</si>
  <si>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</si>
  <si>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</si>
  <si>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</si>
  <si>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</si>
  <si>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</si>
  <si>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</si>
  <si>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</si>
  <si>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</si>
  <si>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</si>
  <si>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</si>
  <si>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</si>
  <si>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</si>
  <si>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</si>
  <si>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</si>
  <si>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</si>
  <si>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</si>
  <si>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</si>
  <si>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</si>
  <si>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</si>
  <si>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</si>
  <si>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</si>
  <si>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</si>
  <si>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</si>
  <si>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</si>
  <si>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</si>
  <si>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</si>
  <si>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</si>
  <si>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</si>
  <si>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</si>
  <si>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</si>
  <si>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</si>
  <si>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</si>
  <si>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</si>
  <si>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</si>
  <si>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</si>
  <si>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</si>
  <si>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</si>
  <si>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</si>
  <si>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</si>
  <si>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</si>
  <si>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</si>
  <si>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</si>
  <si>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</si>
  <si>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</si>
  <si>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</si>
  <si>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</si>
  <si>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</si>
  <si>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</si>
  <si>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</si>
  <si>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</si>
  <si>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</si>
  <si>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</si>
  <si>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</si>
  <si>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</si>
  <si>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</si>
  <si>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</si>
  <si>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</si>
  <si>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</si>
  <si>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</si>
  <si>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</si>
  <si>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</si>
  <si>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</si>
  <si>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</si>
  <si>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</si>
  <si>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</si>
  <si>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</si>
  <si>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</si>
  <si>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</si>
  <si>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</si>
  <si>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</si>
  <si>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</si>
  <si>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</si>
  <si>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</si>
  <si>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</si>
  <si>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</si>
  <si>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</si>
  <si>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</si>
  <si>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</si>
  <si>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</si>
  <si>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</si>
  <si>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</si>
  <si>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</si>
  <si>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</si>
  <si>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</si>
  <si>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</si>
  <si>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</si>
  <si>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</si>
  <si>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</si>
  <si>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</si>
  <si>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</si>
  <si>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</si>
  <si>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</si>
  <si>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</si>
  <si>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</si>
  <si>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</si>
  <si>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</si>
  <si>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</si>
  <si>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</si>
  <si>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</si>
  <si>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</si>
  <si>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</si>
  <si>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</si>
  <si>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</si>
  <si>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</si>
  <si>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</si>
  <si>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</si>
  <si>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</si>
  <si>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</si>
  <si>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</si>
  <si>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</si>
  <si>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</si>
  <si>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</si>
  <si>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</si>
  <si>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</si>
  <si>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</si>
  <si>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</si>
  <si>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</si>
  <si>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</si>
  <si>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</si>
  <si>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</si>
  <si>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</si>
  <si>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</si>
  <si>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</si>
  <si>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</si>
  <si>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</si>
  <si>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</si>
  <si>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</si>
  <si>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</si>
  <si>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</si>
  <si>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</si>
  <si>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</si>
  <si>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</si>
  <si>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</si>
  <si>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</si>
  <si>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</si>
  <si>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</si>
  <si>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</si>
  <si>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</si>
  <si>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</si>
  <si>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</si>
  <si>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</si>
  <si>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</si>
  <si>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</si>
  <si>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</si>
  <si>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</si>
  <si>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</si>
  <si>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</si>
  <si>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</si>
  <si>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</si>
  <si>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</si>
  <si>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</si>
  <si>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</si>
  <si>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</si>
  <si>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</si>
  <si>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</si>
  <si>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</si>
  <si>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</si>
  <si>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</si>
  <si>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</si>
  <si>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</si>
  <si>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</si>
  <si>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</si>
  <si>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</si>
  <si>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</si>
  <si>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</si>
  <si>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</si>
  <si>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</si>
  <si>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</si>
  <si>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</si>
  <si>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</si>
  <si>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</si>
  <si>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</si>
  <si>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</si>
  <si>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</si>
  <si>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</si>
  <si>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</si>
  <si>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</si>
  <si>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</si>
  <si>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</si>
  <si>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</si>
  <si>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</si>
  <si>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</si>
  <si>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</si>
  <si>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</si>
  <si>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</si>
  <si>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</si>
  <si>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</si>
  <si>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</si>
  <si>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</si>
  <si>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</si>
  <si>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</si>
  <si>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</si>
  <si>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</si>
  <si>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</si>
  <si>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</si>
  <si>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</si>
  <si>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</si>
  <si>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</si>
  <si>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</si>
  <si>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</si>
  <si>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</si>
  <si>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</si>
  <si>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</si>
  <si>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</si>
  <si>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</si>
  <si>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</si>
  <si>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</si>
  <si>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</si>
  <si>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</si>
  <si>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</si>
  <si>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</si>
  <si>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</si>
  <si>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</si>
  <si>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</si>
  <si>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</si>
  <si>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</si>
  <si>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</si>
  <si>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</si>
  <si>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</si>
  <si>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</si>
  <si>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</si>
  <si>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</si>
  <si>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</si>
  <si>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</si>
  <si>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</si>
  <si>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</si>
  <si>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</si>
  <si>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</si>
  <si>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</si>
  <si>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</si>
  <si>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</si>
  <si>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</si>
  <si>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</si>
  <si>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</si>
  <si>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</si>
  <si>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</si>
  <si>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</si>
  <si>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</si>
  <si>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</si>
  <si>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</si>
  <si>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</si>
  <si>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</si>
  <si>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</si>
  <si>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</si>
  <si>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</si>
  <si>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</si>
  <si>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</si>
  <si>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</si>
  <si>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</si>
  <si>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</si>
  <si>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</si>
  <si>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</si>
  <si>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</si>
  <si>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</si>
  <si>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</si>
  <si>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</si>
  <si>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</si>
  <si>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</si>
  <si>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</si>
  <si>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</si>
  <si>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</si>
  <si>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</si>
  <si>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</si>
  <si>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</si>
  <si>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</si>
  <si>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</si>
  <si>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</si>
  <si>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</si>
  <si>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</si>
  <si>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</si>
  <si>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</si>
  <si>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</si>
  <si>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</si>
  <si>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</si>
  <si>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</si>
  <si>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</si>
  <si>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</si>
  <si>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</si>
  <si>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</si>
  <si>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</si>
  <si>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</si>
  <si>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</si>
  <si>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</si>
  <si>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</si>
  <si>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</si>
  <si>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</si>
  <si>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</si>
  <si>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</si>
  <si>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</si>
  <si>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</si>
  <si>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</si>
  <si>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</si>
  <si>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</si>
  <si>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</si>
  <si>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</si>
  <si>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</si>
  <si>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</si>
  <si>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</si>
  <si>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</si>
  <si>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</si>
  <si>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</si>
  <si>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</si>
  <si>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</si>
  <si>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</si>
  <si>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</si>
  <si>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</si>
  <si>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</si>
  <si>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</si>
  <si>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</si>
  <si>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</si>
  <si>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</si>
  <si>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</si>
  <si>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</si>
  <si>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</si>
  <si>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</si>
  <si>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</si>
  <si>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</si>
  <si>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</si>
  <si>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</si>
  <si>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</si>
  <si>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</si>
  <si>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</si>
  <si>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</si>
  <si>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</si>
  <si>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</si>
  <si>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</si>
  <si>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</si>
  <si>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</si>
  <si>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</si>
  <si>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</si>
  <si>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</si>
  <si>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</si>
  <si>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</si>
  <si>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</si>
  <si>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</si>
  <si>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</si>
  <si>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</si>
  <si>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</si>
  <si>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</si>
  <si>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</si>
  <si>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</si>
  <si>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</si>
  <si>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</si>
  <si>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</si>
  <si>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</si>
  <si>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</si>
  <si>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</si>
  <si>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</si>
  <si>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</si>
  <si>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</si>
  <si>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</si>
  <si>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</si>
  <si>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</si>
  <si>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</si>
  <si>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</si>
  <si>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</si>
  <si>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</si>
  <si>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</si>
  <si>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</si>
  <si>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</si>
  <si>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</si>
  <si>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</si>
  <si>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</si>
  <si>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</si>
  <si>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</si>
  <si>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</si>
  <si>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</si>
  <si>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</si>
  <si>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</si>
  <si>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</si>
  <si>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</si>
  <si>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</si>
  <si>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</si>
  <si>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</si>
  <si>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</si>
  <si>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</si>
  <si>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</si>
  <si>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</si>
  <si>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</si>
  <si>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</si>
  <si>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</si>
  <si>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</si>
  <si>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</si>
  <si>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</si>
  <si>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</si>
  <si>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</si>
  <si>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</si>
  <si>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</si>
  <si>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</si>
  <si>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</si>
  <si>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</si>
  <si>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</si>
  <si>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</si>
  <si>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</si>
  <si>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</si>
  <si>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</si>
  <si>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</si>
  <si>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</si>
  <si>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</si>
  <si>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</si>
  <si>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</si>
  <si>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</si>
  <si>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</si>
  <si>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</si>
  <si>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</si>
  <si>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</si>
  <si>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</si>
  <si>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</si>
  <si>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</si>
  <si>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</si>
  <si>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</si>
  <si>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</si>
  <si>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</si>
  <si>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</si>
  <si>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</si>
  <si>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</si>
  <si>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</si>
  <si>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</si>
  <si>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</si>
  <si>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</si>
  <si>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</si>
  <si>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</si>
  <si>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</si>
  <si>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</si>
  <si>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</si>
  <si>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</si>
  <si>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</si>
  <si>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</si>
  <si>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</si>
  <si>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</si>
  <si>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</si>
  <si>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</si>
  <si>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</si>
  <si>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</si>
  <si>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</si>
  <si>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</si>
  <si>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</si>
  <si>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</si>
  <si>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</si>
  <si>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</si>
  <si>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</si>
  <si>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</si>
  <si>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</si>
  <si>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</si>
  <si>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</si>
  <si>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</si>
  <si>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</si>
  <si>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</si>
  <si>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</si>
  <si>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</si>
  <si>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</si>
  <si>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</si>
  <si>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</si>
  <si>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</si>
  <si>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</si>
  <si>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</si>
  <si>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</si>
  <si>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</si>
  <si>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</si>
  <si>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</si>
  <si>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</si>
  <si>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</si>
  <si>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</si>
  <si>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</si>
  <si>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</si>
  <si>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</si>
  <si>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</si>
  <si>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</si>
  <si>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</si>
  <si>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</si>
  <si>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</si>
  <si>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</si>
  <si>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</si>
  <si>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</si>
  <si>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</si>
  <si>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</si>
  <si>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</si>
  <si>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</si>
  <si>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</si>
  <si>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</si>
  <si>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</si>
  <si>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</si>
  <si>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</si>
  <si>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</si>
  <si>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</si>
  <si>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</si>
  <si>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</si>
  <si>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</si>
  <si>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</si>
  <si>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</si>
  <si>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</si>
  <si>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</si>
  <si>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</si>
  <si>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</si>
  <si>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</si>
  <si>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</si>
  <si>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</si>
  <si>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</si>
  <si>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</si>
  <si>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</si>
  <si>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</si>
  <si>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</si>
  <si>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</si>
  <si>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</si>
  <si>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</si>
  <si>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</si>
  <si>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</si>
  <si>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</si>
  <si>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</si>
  <si>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</si>
  <si>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</si>
  <si>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</si>
  <si>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</si>
  <si>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</si>
  <si>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</si>
  <si>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</si>
  <si>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</si>
  <si>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</si>
  <si>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</si>
  <si>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</si>
  <si>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</si>
  <si>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</si>
  <si>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</si>
  <si>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</si>
  <si>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</si>
  <si>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</si>
  <si>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</si>
  <si>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</si>
  <si>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</si>
  <si>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</si>
  <si>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</si>
  <si>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</si>
  <si>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</si>
  <si>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</si>
  <si>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</si>
  <si>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</si>
  <si>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</si>
  <si>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</si>
  <si>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</si>
  <si>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</si>
  <si>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</si>
  <si>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</si>
  <si>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</si>
  <si>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</si>
  <si>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</si>
  <si>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</si>
  <si>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</si>
  <si>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</si>
  <si>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</si>
  <si>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</si>
  <si>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</si>
  <si>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</si>
  <si>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</si>
  <si>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</si>
  <si>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</si>
  <si>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</si>
  <si>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</si>
  <si>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</si>
  <si>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</si>
  <si>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</si>
  <si>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</si>
  <si>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</si>
  <si>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</si>
  <si>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</si>
  <si>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</si>
  <si>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</si>
  <si>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</si>
  <si>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</si>
  <si>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</si>
  <si>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</si>
  <si>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</si>
  <si>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</si>
  <si>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</si>
  <si>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</si>
  <si>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</si>
  <si>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</si>
  <si>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</si>
  <si>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</si>
  <si>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</si>
  <si>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</si>
  <si>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</si>
  <si>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</si>
  <si>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</si>
  <si>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</si>
  <si>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</si>
  <si>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</si>
  <si>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</si>
  <si>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</si>
  <si>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</si>
  <si>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</si>
  <si>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</si>
  <si>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</si>
  <si>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</si>
  <si>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</si>
  <si>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</si>
  <si>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</si>
  <si>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</si>
  <si>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</si>
  <si>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</si>
  <si>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</si>
  <si>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</si>
  <si>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</si>
  <si>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</si>
  <si>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</si>
  <si>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</si>
  <si>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</si>
  <si>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</si>
  <si>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</si>
  <si>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</si>
  <si>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</si>
  <si>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</si>
  <si>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</si>
  <si>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</si>
  <si>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</si>
  <si>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</si>
  <si>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</si>
  <si>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</si>
  <si>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</si>
  <si>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</si>
  <si>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</si>
  <si>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</si>
  <si>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</si>
  <si>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</si>
  <si>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</si>
  <si>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</si>
  <si>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</si>
  <si>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</si>
  <si>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</si>
  <si>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</si>
  <si>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</si>
  <si>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</si>
  <si>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</si>
  <si>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</si>
  <si>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</si>
  <si>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</si>
  <si>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</si>
  <si>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</si>
  <si>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</si>
  <si>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</si>
  <si>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</si>
  <si>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</si>
  <si>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</si>
  <si>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</si>
  <si>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</si>
  <si>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</si>
  <si>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</si>
  <si>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</si>
  <si>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</si>
  <si>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</si>
  <si>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</si>
  <si>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</si>
  <si>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</si>
  <si>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</si>
  <si>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</si>
  <si>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</si>
  <si>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</si>
  <si>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</si>
  <si>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</si>
  <si>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</si>
  <si>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</si>
  <si>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</si>
  <si>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</si>
  <si>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</si>
  <si>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</si>
  <si>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</si>
  <si>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</si>
  <si>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</si>
  <si>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</si>
  <si>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</si>
  <si>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</si>
  <si>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</si>
  <si>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</si>
  <si>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</si>
  <si>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</si>
  <si>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</si>
  <si>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</si>
  <si>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</si>
  <si>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</si>
  <si>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</si>
  <si>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</si>
  <si>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</si>
  <si>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</si>
  <si>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</si>
  <si>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</si>
  <si>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</si>
  <si>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</si>
  <si>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</si>
  <si>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</si>
  <si>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</si>
  <si>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</si>
  <si>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</si>
  <si>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</si>
  <si>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</si>
  <si>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</si>
  <si>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</si>
  <si>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</si>
  <si>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</si>
  <si>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</si>
  <si>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</si>
  <si>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</si>
  <si>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</si>
  <si>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</si>
  <si>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</si>
  <si>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</si>
  <si>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</si>
  <si>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</si>
  <si>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</si>
  <si>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</si>
  <si>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</si>
  <si>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</si>
  <si>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</si>
  <si>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</si>
  <si>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</si>
  <si>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</si>
  <si>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</si>
  <si>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</si>
  <si>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</si>
  <si>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</si>
  <si>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</si>
  <si>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</si>
  <si>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</si>
  <si>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</si>
  <si>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</si>
  <si>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</si>
  <si>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</si>
  <si>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</si>
  <si>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</si>
  <si>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</si>
  <si>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</si>
  <si>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</si>
  <si>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</si>
  <si>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</si>
  <si>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</si>
  <si>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</si>
  <si>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</si>
  <si>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</si>
  <si>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</si>
  <si>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</si>
  <si>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</si>
  <si>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</si>
  <si>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</si>
  <si>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</si>
  <si>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</si>
  <si>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</si>
  <si>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</si>
  <si>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</si>
  <si>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</si>
  <si>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</si>
  <si>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</si>
  <si>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</si>
  <si>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</si>
  <si>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</si>
  <si>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</si>
  <si>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</si>
  <si>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</si>
  <si>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</si>
  <si>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</si>
  <si>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</si>
  <si>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</si>
  <si>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</si>
  <si>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</si>
  <si>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</si>
  <si>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</si>
  <si>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</si>
  <si>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</si>
  <si>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</si>
  <si>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</si>
  <si>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</si>
  <si>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</si>
  <si>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</si>
  <si>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</si>
  <si>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</si>
  <si>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</si>
  <si>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</si>
  <si>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</si>
  <si>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</si>
  <si>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</si>
  <si>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</si>
  <si>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</si>
  <si>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</si>
  <si>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</si>
  <si>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</si>
  <si>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</si>
  <si>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</si>
  <si>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</si>
  <si>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</si>
  <si>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</si>
  <si>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</si>
  <si>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</si>
  <si>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</si>
  <si>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</si>
  <si>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</si>
  <si>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</si>
  <si>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</si>
  <si>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</si>
  <si>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</si>
  <si>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</si>
  <si>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</si>
  <si>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</si>
  <si>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</si>
  <si>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</si>
  <si>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</si>
  <si>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</si>
  <si>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</si>
  <si>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</si>
  <si>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</si>
  <si>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</si>
  <si>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</si>
  <si>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</si>
  <si>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</si>
  <si>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</si>
  <si>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</si>
  <si>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</si>
  <si>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</si>
  <si>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</si>
  <si>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</si>
  <si>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</si>
  <si>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</si>
  <si>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</si>
  <si>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</si>
  <si>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</si>
  <si>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</si>
  <si>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</si>
  <si>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</si>
  <si>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</si>
  <si>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</si>
  <si>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</si>
  <si>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</si>
  <si>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</si>
  <si>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</si>
  <si>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</si>
  <si>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</si>
  <si>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</si>
  <si>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</si>
  <si>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</si>
  <si>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</si>
  <si>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</si>
  <si>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</si>
  <si>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</si>
  <si>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</si>
  <si>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</si>
  <si>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</si>
  <si>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</si>
  <si>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</si>
  <si>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</si>
  <si>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</si>
  <si>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</si>
  <si>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</si>
  <si>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</si>
  <si>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</si>
  <si>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</si>
  <si>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</si>
  <si>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</si>
  <si>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</si>
  <si>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</si>
  <si>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</si>
  <si>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</si>
  <si>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</si>
  <si>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</si>
  <si>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</si>
  <si>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</si>
  <si>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</si>
  <si>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</si>
  <si>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</si>
  <si>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</si>
  <si>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</si>
  <si>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</si>
  <si>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</si>
  <si>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</si>
  <si>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</si>
  <si>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</si>
  <si>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</si>
  <si>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</si>
  <si>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</si>
  <si>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</si>
  <si>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</si>
  <si>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</si>
  <si>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</si>
  <si>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</si>
  <si>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</si>
  <si>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</si>
  <si>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</si>
  <si>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</si>
  <si>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</si>
  <si>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</si>
  <si>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</si>
  <si>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</si>
  <si>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</si>
  <si>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</si>
  <si>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</si>
  <si>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</si>
  <si>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</si>
  <si>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</si>
  <si>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</si>
  <si>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</si>
  <si>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</si>
  <si>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</si>
  <si>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</si>
  <si>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</si>
  <si>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</si>
  <si>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</si>
  <si>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</si>
  <si>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</si>
  <si>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</si>
  <si>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</si>
  <si>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</si>
  <si>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</si>
  <si>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</si>
  <si>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</si>
  <si>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</si>
  <si>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</si>
  <si>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</si>
  <si>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</si>
  <si>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</si>
  <si>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</si>
  <si>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</si>
  <si>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</si>
  <si>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</si>
  <si>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</si>
  <si>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</si>
  <si>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</si>
  <si>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</si>
  <si>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</si>
  <si>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</si>
  <si>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</si>
  <si>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</si>
  <si>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</si>
  <si>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</si>
  <si>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</si>
  <si>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</si>
  <si>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</si>
  <si>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</si>
  <si>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</si>
  <si>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</si>
  <si>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</si>
  <si>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</si>
  <si>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</si>
  <si>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</si>
  <si>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</si>
  <si>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</si>
  <si>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</si>
  <si>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</si>
  <si>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</si>
  <si>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</si>
  <si>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</si>
  <si>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</si>
  <si>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</si>
  <si>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</si>
  <si>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</si>
  <si>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</si>
  <si>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</si>
  <si>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</si>
  <si>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</si>
  <si>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</si>
  <si>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</si>
  <si>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</si>
  <si>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</si>
  <si>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</si>
  <si>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</si>
  <si>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</si>
  <si>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</si>
  <si>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</si>
  <si>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</si>
  <si>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</si>
  <si>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</si>
  <si>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</si>
  <si>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</si>
  <si>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</si>
  <si>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</si>
  <si>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</si>
  <si>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</si>
  <si>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</si>
  <si>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</si>
  <si>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</si>
  <si>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</si>
  <si>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</si>
  <si>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</si>
  <si>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</si>
  <si>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</si>
  <si>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</si>
  <si>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</si>
  <si>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</si>
  <si>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</si>
  <si>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</si>
  <si>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</si>
  <si>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</si>
  <si>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</si>
  <si>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</si>
  <si>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</si>
  <si>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</si>
  <si>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</si>
  <si>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</si>
  <si>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</si>
  <si>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</si>
  <si>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</si>
  <si>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</si>
  <si>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</si>
  <si>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</si>
  <si>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</si>
  <si>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</si>
  <si>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</si>
  <si>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</si>
  <si>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</si>
  <si>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</si>
  <si>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</si>
  <si>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</si>
  <si>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</si>
  <si>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</si>
  <si>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</si>
  <si>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</si>
  <si>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</si>
  <si>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</si>
  <si>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</si>
  <si>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</si>
  <si>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</si>
  <si>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</si>
  <si>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</si>
  <si>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</si>
  <si>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</si>
  <si>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</si>
  <si>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</si>
  <si>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</si>
  <si>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</si>
  <si>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</si>
  <si>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</si>
  <si>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</si>
  <si>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</si>
  <si>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</si>
  <si>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</si>
  <si>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</si>
  <si>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</si>
  <si>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</si>
  <si>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</si>
  <si>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</si>
  <si>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</si>
  <si>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</si>
  <si>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</si>
  <si>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</si>
  <si>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</si>
  <si>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</si>
  <si>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</si>
  <si>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</si>
  <si>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</si>
  <si>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</si>
  <si>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</si>
  <si>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</si>
  <si>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</si>
  <si>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</si>
  <si>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</si>
  <si>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</si>
  <si>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</si>
  <si>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</si>
  <si>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</si>
  <si>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</si>
  <si>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</si>
  <si>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</si>
  <si>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</si>
  <si>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</si>
  <si>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</si>
  <si>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</si>
  <si>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</si>
  <si>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</si>
  <si>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</si>
  <si>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</si>
  <si>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</si>
  <si>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</si>
  <si>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</si>
  <si>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</si>
  <si>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</si>
  <si>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</si>
  <si>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</si>
  <si>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</si>
  <si>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</si>
  <si>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</si>
  <si>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</si>
  <si>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</si>
  <si>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</si>
  <si>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</si>
  <si>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</si>
  <si>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</si>
  <si>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</si>
  <si>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</si>
  <si>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</si>
  <si>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</si>
  <si>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</si>
  <si>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</si>
  <si>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</si>
  <si>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</si>
  <si>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</si>
  <si>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</si>
  <si>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</si>
  <si>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</si>
  <si>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</si>
  <si>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</si>
  <si>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</si>
  <si>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</si>
  <si>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</si>
  <si>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</si>
  <si>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</si>
  <si>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</si>
  <si>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</si>
  <si>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</si>
  <si>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</si>
  <si>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</si>
  <si>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</si>
  <si>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</si>
  <si>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</si>
  <si>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</si>
  <si>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</si>
  <si>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</si>
  <si>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</si>
  <si>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</si>
  <si>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</si>
  <si>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</si>
  <si>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</si>
  <si>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</si>
  <si>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</si>
  <si>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</si>
  <si>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</si>
  <si>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</si>
  <si>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</si>
  <si>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</si>
  <si>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</si>
  <si>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</si>
  <si>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</si>
  <si>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</si>
  <si>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</si>
  <si>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</si>
  <si>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</si>
  <si>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</si>
  <si>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</si>
  <si>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</si>
  <si>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</si>
  <si>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</si>
  <si>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</si>
  <si>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</si>
  <si>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</si>
  <si>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</si>
  <si>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</si>
  <si>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</si>
  <si>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</si>
  <si>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</si>
  <si>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</si>
  <si>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</si>
  <si>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</si>
  <si>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</si>
  <si>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</si>
  <si>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</si>
  <si>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</si>
  <si>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</si>
  <si>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</si>
  <si>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</si>
  <si>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</si>
  <si>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</si>
  <si>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</si>
  <si>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</si>
  <si>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</si>
  <si>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</si>
  <si>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</si>
  <si>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</si>
  <si>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</si>
  <si>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</si>
  <si>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</si>
  <si>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</si>
  <si>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</si>
  <si>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</si>
  <si>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</si>
  <si>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</si>
  <si>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</si>
  <si>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</si>
  <si>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</si>
  <si>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</si>
  <si>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</si>
  <si>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</si>
  <si>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</si>
  <si>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</si>
  <si>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</si>
  <si>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</si>
  <si>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</si>
  <si>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</si>
  <si>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</si>
  <si>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</si>
  <si>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</si>
  <si>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</si>
  <si>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</si>
  <si>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</si>
  <si>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</si>
  <si>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</si>
  <si>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</si>
  <si>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</si>
  <si>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</si>
  <si>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</si>
  <si>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</si>
  <si>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</si>
  <si>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</si>
  <si>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</si>
  <si>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</si>
  <si>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</si>
  <si>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</si>
  <si>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</si>
  <si>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</si>
  <si>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</si>
  <si>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</si>
  <si>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</si>
  <si>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</si>
  <si>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</si>
  <si>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</si>
  <si>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</si>
  <si>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</si>
  <si>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</si>
  <si>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</si>
  <si>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</si>
  <si>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</si>
  <si>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</si>
  <si>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</si>
  <si>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</si>
  <si>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</si>
  <si>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</si>
  <si>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</si>
  <si>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</si>
  <si>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</si>
  <si>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</si>
  <si>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</si>
  <si>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</si>
  <si>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</si>
  <si>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</si>
  <si>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</si>
  <si>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</si>
  <si>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</si>
  <si>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</si>
  <si>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</si>
  <si>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</si>
  <si>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</si>
  <si>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</si>
  <si>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</si>
  <si>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</si>
  <si>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</si>
  <si>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</si>
  <si>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</si>
  <si>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</si>
  <si>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</si>
  <si>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</si>
  <si>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</si>
  <si>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</si>
  <si>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</si>
  <si>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</si>
  <si>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</si>
  <si>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</si>
  <si>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</si>
  <si>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</si>
  <si>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</si>
  <si>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</si>
  <si>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</si>
  <si>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</si>
  <si>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</si>
  <si>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</si>
  <si>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</si>
  <si>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</si>
  <si>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</si>
  <si>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</si>
  <si>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</si>
  <si>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</si>
  <si>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</si>
  <si>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</si>
  <si>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</si>
  <si>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</si>
  <si>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</si>
  <si>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</si>
  <si>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</si>
  <si>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</si>
  <si>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</si>
  <si>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</si>
  <si>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</si>
  <si>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</si>
  <si>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</si>
  <si>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</si>
  <si>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</si>
  <si>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</si>
  <si>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</si>
  <si>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</si>
  <si>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</si>
  <si>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</si>
  <si>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</si>
  <si>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</si>
  <si>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</si>
  <si>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</si>
  <si>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</si>
  <si>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</si>
  <si>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</si>
  <si>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</si>
  <si>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</si>
  <si>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</si>
  <si>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</si>
  <si>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</si>
  <si>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</si>
  <si>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</si>
  <si>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</si>
  <si>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</si>
  <si>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</si>
  <si>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</si>
  <si>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</si>
  <si>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</si>
  <si>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</si>
  <si>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</si>
  <si>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</si>
  <si>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</si>
  <si>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</si>
  <si>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</si>
  <si>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</si>
  <si>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</si>
  <si>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</si>
  <si>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</si>
  <si>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</si>
  <si>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</si>
  <si>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</si>
  <si>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</si>
  <si>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</si>
  <si>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</si>
  <si>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</si>
  <si>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</si>
  <si>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</si>
  <si>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</si>
  <si>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</si>
  <si>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</si>
  <si>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</si>
  <si>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</si>
  <si>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</si>
  <si>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</si>
  <si>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</si>
  <si>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</si>
  <si>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</si>
  <si>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</si>
  <si>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</si>
  <si>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</si>
  <si>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</si>
  <si>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</si>
  <si>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</si>
  <si>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</si>
  <si>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</si>
  <si>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</si>
  <si>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</si>
  <si>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</si>
  <si>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</si>
  <si>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</si>
  <si>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</si>
  <si>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</si>
  <si>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</si>
  <si>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</si>
  <si>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</si>
  <si>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</si>
  <si>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</si>
  <si>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</si>
  <si>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</si>
  <si>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</si>
  <si>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</si>
  <si>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</si>
  <si>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</si>
  <si>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</si>
  <si>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</si>
  <si>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</si>
  <si>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</si>
  <si>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</si>
  <si>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</si>
  <si>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</si>
  <si>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</si>
  <si>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</si>
  <si>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</si>
  <si>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</si>
  <si>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</si>
  <si>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</si>
  <si>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</si>
  <si>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</si>
  <si>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</si>
  <si>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</si>
  <si>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</si>
  <si>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</si>
  <si>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</si>
  <si>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</si>
  <si>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</si>
  <si>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</si>
  <si>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</si>
  <si>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</si>
  <si>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</si>
  <si>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</si>
  <si>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</si>
  <si>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</si>
  <si>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</si>
  <si>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</si>
  <si>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</si>
  <si>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</si>
  <si>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</si>
  <si>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</si>
  <si>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</si>
  <si>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</si>
  <si>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</si>
  <si>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</si>
  <si>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</si>
  <si>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</si>
  <si>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</si>
  <si>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</si>
  <si>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</si>
  <si>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</si>
  <si>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</si>
  <si>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</si>
  <si>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</si>
  <si>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</si>
  <si>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</si>
  <si>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</si>
  <si>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</si>
  <si>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</si>
  <si>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</si>
  <si>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</si>
  <si>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</si>
  <si>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</si>
  <si>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</si>
  <si>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</si>
  <si>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</si>
  <si>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</si>
  <si>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</si>
  <si>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</si>
  <si>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</si>
  <si>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</si>
  <si>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</si>
  <si>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</si>
  <si>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</si>
  <si>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</si>
  <si>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</si>
  <si>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</si>
  <si>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</si>
  <si>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</si>
  <si>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</si>
  <si>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</si>
  <si>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</si>
  <si>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</si>
  <si>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</si>
  <si>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</si>
  <si>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</si>
  <si>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</si>
  <si>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</si>
  <si>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</si>
  <si>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</si>
  <si>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</si>
  <si>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</si>
  <si>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</si>
  <si>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</si>
  <si>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</si>
  <si>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</si>
  <si>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</si>
  <si>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</si>
  <si>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</si>
  <si>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</si>
  <si>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</si>
  <si>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</si>
  <si>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</si>
  <si>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</si>
  <si>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</si>
  <si>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</si>
  <si>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</si>
  <si>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</si>
  <si>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</si>
  <si>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</si>
  <si>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</si>
  <si>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</si>
  <si>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</si>
  <si>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</si>
  <si>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</si>
  <si>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</si>
  <si>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</si>
  <si>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</si>
  <si>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</si>
  <si>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</si>
  <si>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</si>
  <si>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</si>
  <si>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</si>
  <si>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</si>
  <si>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</si>
  <si>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</si>
  <si>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</si>
  <si>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</si>
  <si>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</si>
  <si>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</si>
  <si>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</si>
  <si>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</si>
  <si>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</si>
  <si>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</si>
  <si>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</si>
  <si>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</si>
  <si>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</si>
  <si>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</si>
  <si>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</si>
  <si>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</si>
  <si>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</si>
  <si>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</si>
  <si>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</si>
  <si>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</si>
  <si>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</si>
  <si>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</si>
  <si>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</si>
  <si>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</si>
  <si>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</si>
  <si>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</si>
  <si>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</si>
  <si>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</si>
  <si>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</si>
  <si>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</si>
  <si>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</si>
  <si>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</si>
  <si>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</si>
  <si>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</si>
  <si>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</si>
  <si>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</si>
  <si>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</si>
  <si>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</si>
  <si>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</si>
  <si>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</si>
  <si>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</si>
  <si>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</si>
  <si>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</si>
  <si>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</si>
  <si>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</si>
  <si>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</si>
  <si>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</si>
  <si>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</si>
  <si>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</si>
  <si>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</si>
  <si>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</si>
  <si>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</si>
  <si>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</si>
  <si>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</si>
  <si>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</si>
  <si>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</si>
  <si>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</si>
  <si>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</si>
  <si>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</si>
  <si>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</si>
  <si>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</si>
  <si>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</si>
  <si>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</si>
  <si>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</si>
  <si>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</si>
  <si>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</si>
  <si>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</si>
  <si>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</si>
  <si>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</si>
  <si>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</si>
  <si>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</si>
  <si>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</si>
  <si>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</si>
  <si>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</si>
  <si>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</si>
  <si>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</si>
  <si>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</si>
  <si>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</si>
  <si>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</si>
  <si>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</si>
  <si>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</si>
  <si>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</si>
  <si>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</si>
  <si>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</si>
  <si>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</si>
  <si>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</si>
  <si>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</si>
  <si>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</si>
  <si>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</si>
  <si>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</si>
  <si>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</si>
  <si>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</si>
  <si>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</si>
  <si>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</si>
  <si>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</si>
  <si>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</si>
  <si>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</si>
  <si>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</si>
  <si>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</si>
  <si>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</si>
  <si>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</si>
  <si>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</si>
  <si>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</si>
  <si>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</si>
  <si>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</si>
  <si>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</si>
  <si>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</si>
  <si>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</si>
  <si>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</si>
  <si>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</si>
  <si>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</si>
  <si>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</si>
  <si>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</si>
  <si>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</si>
  <si>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</si>
  <si>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</si>
  <si>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</si>
  <si>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</si>
  <si>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</si>
  <si>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</si>
  <si>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</si>
  <si>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</si>
  <si>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</si>
  <si>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</si>
  <si>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</si>
  <si>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</si>
  <si>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</si>
  <si>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</si>
  <si>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</si>
  <si>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</si>
  <si>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</si>
  <si>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</si>
  <si>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</si>
  <si>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</si>
  <si>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</si>
  <si>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</si>
  <si>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</si>
  <si>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</si>
  <si>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</si>
  <si>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</si>
  <si>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</si>
  <si>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</si>
  <si>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</si>
  <si>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</si>
  <si>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</si>
  <si>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</si>
  <si>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</si>
  <si>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</si>
  <si>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</si>
  <si>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</si>
  <si>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</si>
  <si>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</si>
  <si>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</si>
  <si>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</si>
  <si>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</si>
  <si>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</si>
  <si>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</si>
  <si>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</si>
  <si>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</si>
  <si>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</si>
  <si>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</si>
  <si>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</si>
  <si>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</si>
  <si>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</si>
  <si>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</si>
  <si>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</si>
  <si>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</si>
  <si>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</si>
  <si>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</si>
  <si>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</si>
  <si>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</si>
  <si>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</si>
  <si>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</si>
  <si>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</si>
  <si>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</si>
  <si>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</si>
  <si>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</si>
  <si>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</si>
  <si>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</si>
  <si>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</si>
  <si>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</si>
  <si>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</si>
  <si>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</si>
  <si>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</si>
  <si>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</si>
  <si>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</si>
  <si>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</si>
  <si>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</si>
  <si>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</si>
  <si>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</si>
  <si>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</si>
  <si>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</si>
  <si>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</si>
  <si>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</si>
  <si>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</si>
  <si>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</si>
  <si>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</si>
  <si>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</si>
  <si>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</si>
  <si>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</si>
  <si>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</si>
  <si>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</si>
  <si>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</si>
  <si>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</si>
  <si>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</si>
  <si>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</si>
  <si>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</si>
  <si>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</si>
  <si>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</si>
  <si>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</si>
  <si>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</si>
  <si>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</si>
  <si>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</si>
  <si>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</si>
  <si>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</si>
  <si>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</si>
  <si>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</si>
  <si>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</si>
  <si>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</si>
  <si>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</si>
  <si>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</si>
  <si>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</si>
  <si>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</si>
  <si>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</si>
  <si>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</si>
  <si>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</si>
  <si>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</si>
  <si>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</si>
  <si>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</si>
  <si>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</si>
  <si>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</si>
  <si>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</si>
  <si>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</si>
  <si>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</si>
  <si>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</si>
  <si>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</si>
  <si>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</si>
  <si>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</si>
  <si>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</si>
  <si>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</si>
  <si>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</si>
  <si>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</si>
  <si>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</si>
  <si>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</si>
  <si>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</si>
  <si>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</si>
  <si>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</si>
  <si>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</si>
  <si>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</si>
  <si>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</si>
  <si>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</si>
  <si>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</si>
  <si>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</si>
  <si>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</si>
  <si>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</si>
  <si>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</si>
  <si>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</si>
  <si>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</si>
  <si>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</si>
  <si>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</si>
  <si>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</si>
  <si>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</si>
  <si>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</si>
  <si>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</si>
  <si>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</si>
  <si>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</si>
  <si>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</si>
  <si>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</si>
  <si>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</si>
  <si>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</si>
  <si>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</si>
  <si>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</si>
  <si>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</si>
  <si>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</si>
  <si>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</si>
  <si>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</si>
  <si>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</si>
  <si>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</si>
  <si>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</si>
  <si>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</si>
  <si>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</si>
  <si>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</si>
  <si>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</si>
  <si>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</si>
  <si>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</si>
  <si>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</si>
  <si>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</si>
  <si>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</si>
  <si>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</si>
  <si>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</si>
  <si>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</si>
  <si>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</si>
  <si>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</si>
  <si>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</si>
  <si>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</si>
  <si>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</si>
  <si>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</si>
  <si>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</si>
  <si>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</si>
  <si>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</si>
  <si>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</si>
  <si>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</si>
  <si>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</si>
  <si>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</si>
  <si>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</si>
  <si>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</si>
  <si>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</si>
  <si>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</si>
  <si>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</si>
  <si>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</si>
  <si>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</si>
  <si>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</si>
  <si>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</si>
  <si>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</si>
  <si>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</si>
  <si>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</si>
  <si>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</si>
  <si>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</si>
  <si>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</si>
  <si>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</si>
  <si>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</si>
  <si>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</si>
  <si>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</si>
  <si>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</si>
  <si>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</si>
  <si>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</si>
  <si>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</si>
  <si>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</si>
  <si>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</si>
  <si>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</si>
  <si>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</si>
  <si>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</si>
  <si>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</si>
  <si>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</si>
  <si>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</si>
  <si>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</si>
  <si>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</si>
  <si>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</si>
  <si>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</si>
  <si>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</si>
  <si>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</si>
  <si>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</si>
  <si>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</si>
  <si>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</si>
  <si>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</si>
  <si>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</si>
  <si>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</si>
  <si>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</si>
  <si>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</si>
  <si>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</si>
  <si>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</si>
  <si>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</si>
  <si>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</si>
  <si>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</si>
  <si>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</si>
  <si>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</si>
  <si>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</si>
  <si>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</si>
  <si>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</si>
  <si>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</si>
  <si>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</si>
  <si>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</si>
  <si>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</si>
  <si>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</si>
  <si>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</si>
  <si>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</si>
  <si>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</si>
  <si>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</si>
  <si>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</si>
  <si>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</si>
  <si>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</si>
  <si>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</si>
  <si>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</si>
  <si>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</si>
  <si>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</si>
  <si>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</si>
  <si>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</si>
  <si>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</si>
  <si>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</si>
  <si>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</si>
  <si>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</si>
  <si>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</si>
  <si>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</si>
  <si>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</si>
  <si>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</si>
  <si>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</si>
  <si>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</si>
  <si>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</si>
  <si>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</si>
  <si>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</si>
  <si>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</si>
  <si>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</si>
  <si>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</si>
  <si>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</si>
  <si>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</si>
  <si>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</si>
  <si>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</si>
  <si>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</si>
  <si>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</si>
  <si>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</si>
  <si>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</si>
  <si>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</si>
  <si>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</si>
  <si>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</si>
  <si>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</si>
  <si>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</si>
  <si>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</si>
  <si>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</si>
  <si>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</si>
  <si>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</si>
  <si>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</si>
  <si>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</si>
  <si>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</si>
  <si>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</si>
  <si>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</si>
  <si>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</si>
  <si>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</si>
  <si>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</si>
  <si>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</si>
  <si>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</si>
  <si>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</si>
  <si>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</si>
  <si>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</si>
  <si>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</si>
  <si>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</si>
  <si>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</si>
  <si>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</si>
  <si>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</si>
  <si>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</si>
  <si>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</si>
  <si>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</si>
  <si>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</si>
  <si>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</si>
  <si>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</si>
  <si>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</si>
  <si>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</si>
  <si>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</si>
  <si>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</si>
  <si>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</si>
  <si>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</si>
  <si>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</si>
  <si>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</si>
  <si>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</si>
  <si>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</si>
  <si>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</si>
  <si>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</si>
  <si>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</si>
  <si>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</si>
  <si>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</si>
  <si>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</si>
  <si>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</si>
  <si>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</si>
  <si>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</si>
  <si>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</si>
  <si>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</si>
  <si>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</si>
  <si>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</si>
  <si>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</si>
  <si>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</si>
  <si>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</si>
  <si>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</si>
  <si>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</si>
  <si>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</si>
  <si>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</si>
  <si>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</si>
  <si>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</si>
  <si>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</si>
  <si>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</si>
  <si>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</si>
  <si>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</si>
  <si>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</si>
  <si>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</si>
  <si>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</si>
  <si>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</si>
  <si>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</si>
  <si>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</si>
  <si>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</si>
  <si>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</si>
  <si>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</si>
  <si>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</si>
  <si>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</si>
  <si>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</si>
  <si>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</si>
  <si>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</si>
  <si>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</si>
  <si>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</si>
  <si>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</si>
  <si>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</si>
  <si>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</si>
  <si>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</si>
  <si>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</si>
  <si>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</si>
  <si>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</si>
  <si>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</si>
  <si>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</si>
  <si>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</si>
  <si>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</si>
  <si>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</si>
  <si>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</si>
  <si>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</si>
  <si>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</si>
  <si>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</si>
  <si>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</si>
  <si>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</si>
  <si>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</si>
  <si>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</si>
  <si>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</si>
  <si>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</si>
  <si>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</si>
  <si>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</si>
  <si>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</si>
  <si>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</si>
  <si>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</si>
  <si>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</si>
  <si>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</si>
  <si>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</si>
  <si>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</si>
  <si>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</si>
  <si>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</si>
  <si>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</si>
  <si>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</si>
  <si>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</si>
  <si>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</si>
  <si>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</si>
  <si>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</si>
  <si>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</si>
  <si>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</si>
  <si>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</si>
  <si>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</si>
  <si>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</si>
  <si>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</si>
  <si>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</si>
  <si>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</si>
  <si>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</si>
  <si>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</si>
  <si>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</si>
  <si>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</si>
  <si>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</si>
  <si>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</si>
  <si>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</si>
  <si>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</si>
  <si>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</si>
  <si>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</si>
  <si>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</si>
  <si>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</si>
  <si>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</si>
  <si>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</si>
  <si>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</si>
  <si>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</si>
  <si>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</si>
  <si>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</si>
  <si>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</si>
  <si>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</si>
  <si>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</si>
  <si>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</si>
  <si>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</si>
  <si>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</si>
  <si>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</si>
  <si>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</si>
  <si>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</si>
  <si>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</si>
  <si>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</si>
  <si>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</si>
  <si>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</si>
  <si>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</si>
  <si>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</si>
  <si>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</si>
  <si>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</si>
  <si>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</si>
  <si>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</si>
  <si>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</si>
  <si>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</si>
  <si>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</si>
  <si>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</si>
  <si>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</si>
  <si>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</si>
  <si>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</si>
  <si>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</si>
  <si>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</si>
  <si>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</si>
  <si>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</si>
  <si>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</si>
  <si>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</si>
  <si>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</si>
  <si>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</si>
  <si>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</si>
  <si>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</si>
  <si>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</si>
  <si>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</si>
  <si>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</si>
  <si>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</si>
  <si>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</si>
  <si>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</si>
  <si>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</si>
  <si>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</si>
  <si>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</si>
  <si>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</si>
  <si>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</si>
  <si>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</si>
  <si>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</si>
  <si>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</si>
  <si>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</si>
  <si>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</si>
  <si>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</si>
  <si>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</si>
  <si>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</si>
  <si>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</si>
  <si>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</si>
  <si>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</si>
  <si>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</si>
  <si>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</si>
  <si>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</si>
  <si>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</si>
  <si>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</si>
  <si>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</si>
  <si>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</si>
  <si>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</si>
  <si>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</si>
  <si>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</si>
  <si>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</si>
  <si>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</si>
  <si>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</si>
  <si>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</si>
  <si>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</si>
  <si>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</si>
  <si>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</si>
  <si>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</si>
  <si>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</si>
  <si>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</si>
  <si>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</si>
  <si>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</si>
  <si>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</si>
  <si>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</si>
  <si>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</si>
  <si>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</si>
  <si>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</si>
  <si>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</si>
  <si>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</si>
  <si>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</si>
  <si>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</si>
  <si>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</si>
  <si>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</si>
  <si>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</si>
  <si>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</si>
  <si>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</si>
  <si>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</si>
  <si>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</si>
  <si>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</si>
  <si>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</si>
  <si>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</si>
  <si>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</si>
  <si>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</si>
  <si>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</si>
  <si>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</si>
  <si>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</si>
  <si>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</si>
  <si>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</si>
  <si>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</si>
  <si>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</si>
  <si>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</si>
  <si>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</si>
  <si>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</si>
  <si>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</si>
  <si>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</si>
  <si>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</si>
  <si>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</si>
  <si>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</si>
  <si>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</si>
  <si>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</si>
  <si>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</si>
  <si>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</si>
  <si>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</si>
  <si>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</si>
  <si>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</si>
  <si>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</si>
  <si>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</si>
  <si>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</si>
  <si>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</si>
  <si>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</si>
  <si>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</si>
  <si>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</si>
  <si>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</si>
  <si>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</si>
  <si>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</si>
  <si>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</si>
  <si>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</si>
  <si>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</si>
  <si>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</si>
  <si>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</si>
  <si>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</si>
  <si>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</si>
  <si>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</si>
  <si>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</si>
  <si>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</si>
  <si>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</si>
  <si>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</si>
  <si>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</si>
  <si>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</si>
  <si>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</si>
  <si>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</si>
  <si>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</si>
  <si>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</si>
  <si>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</si>
  <si>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</si>
  <si>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</si>
  <si>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</si>
  <si>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</si>
  <si>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</si>
  <si>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</si>
  <si>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</si>
  <si>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</si>
  <si>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</si>
  <si>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</si>
  <si>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</si>
  <si>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</si>
  <si>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</si>
  <si>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</si>
  <si>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</si>
  <si>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</si>
  <si>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</si>
  <si>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</si>
  <si>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</si>
  <si>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</si>
  <si>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</si>
  <si>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</si>
  <si>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</si>
  <si>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</si>
  <si>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</si>
  <si>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</si>
  <si>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</si>
  <si>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</si>
  <si>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</si>
  <si>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</si>
  <si>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</si>
  <si>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</si>
  <si>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</si>
  <si>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</si>
  <si>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</si>
  <si>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</si>
  <si>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</si>
  <si>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</si>
  <si>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</si>
  <si>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</si>
  <si>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</si>
  <si>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</si>
  <si>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</si>
  <si>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</si>
  <si>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</si>
  <si>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</si>
  <si>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</si>
  <si>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</si>
  <si>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</si>
  <si>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</si>
  <si>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</si>
  <si>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</si>
  <si>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</si>
  <si>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</si>
  <si>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</si>
  <si>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</si>
  <si>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</si>
  <si>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</si>
  <si>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</si>
  <si>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</si>
  <si>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</si>
  <si>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</si>
  <si>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</si>
  <si>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</si>
  <si>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</si>
  <si>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</si>
  <si>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</si>
  <si>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</si>
  <si>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</si>
  <si>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</si>
  <si>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</si>
  <si>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</si>
  <si>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</si>
  <si>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</si>
  <si>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</si>
  <si>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</si>
  <si>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</si>
  <si>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</si>
  <si>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</si>
  <si>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</si>
  <si>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</si>
  <si>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</si>
  <si>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</si>
  <si>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</si>
  <si>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</si>
  <si>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</si>
  <si>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</si>
  <si>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</si>
  <si>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</si>
  <si>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</si>
  <si>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</si>
  <si>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</si>
  <si>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</si>
  <si>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</si>
  <si>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</si>
  <si>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</si>
  <si>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</si>
  <si>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</si>
  <si>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</si>
  <si>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</si>
  <si>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</si>
  <si>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</si>
  <si>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</si>
  <si>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</si>
  <si>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</si>
  <si>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</si>
  <si>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</si>
  <si>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</si>
  <si>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</si>
  <si>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</si>
  <si>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</si>
  <si>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</si>
  <si>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</si>
  <si>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</si>
  <si>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</si>
  <si>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</si>
  <si>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</si>
  <si>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</si>
  <si>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</si>
  <si>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</si>
  <si>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</si>
  <si>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</si>
  <si>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</si>
  <si>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</si>
  <si>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</si>
  <si>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</si>
  <si>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</si>
  <si>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</si>
  <si>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</si>
  <si>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</si>
  <si>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</si>
  <si>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</si>
  <si>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</si>
  <si>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</si>
  <si>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</si>
  <si>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</si>
  <si>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</si>
  <si>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</si>
  <si>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</si>
  <si>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</si>
  <si>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</si>
  <si>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</si>
  <si>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</si>
  <si>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</si>
  <si>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</si>
  <si>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</si>
  <si>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</si>
  <si>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</si>
  <si>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</si>
  <si>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</si>
  <si>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</si>
  <si>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</si>
  <si>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</si>
  <si>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</si>
  <si>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</si>
  <si>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</si>
  <si>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</si>
  <si>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</si>
  <si>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</si>
  <si>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</si>
  <si>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</si>
  <si>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</si>
  <si>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</si>
  <si>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</si>
  <si>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</si>
  <si>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</si>
  <si>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</si>
  <si>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</si>
  <si>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</si>
  <si>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</si>
  <si>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</si>
  <si>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</si>
  <si>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</si>
  <si>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</si>
  <si>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</si>
  <si>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</si>
  <si>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</si>
  <si>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</si>
  <si>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</si>
  <si>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</si>
  <si>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</si>
  <si>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</si>
  <si>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</si>
  <si>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</si>
  <si>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</si>
  <si>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</si>
  <si>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</si>
  <si>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</si>
  <si>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</si>
  <si>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</si>
  <si>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</si>
  <si>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</si>
  <si>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</si>
  <si>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</si>
  <si>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</si>
  <si>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</si>
  <si>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</si>
  <si>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</si>
  <si>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</si>
  <si>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</si>
  <si>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</si>
  <si>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</si>
  <si>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</si>
  <si>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</si>
  <si>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</si>
  <si>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</si>
  <si>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</si>
  <si>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</si>
  <si>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</si>
  <si>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</si>
  <si>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</si>
  <si>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</si>
  <si>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</si>
  <si>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</si>
  <si>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</si>
  <si>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</si>
  <si>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</si>
  <si>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</si>
  <si>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</si>
  <si>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</si>
  <si>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</si>
  <si>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</si>
  <si>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</si>
  <si>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</si>
  <si>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</si>
  <si>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</si>
  <si>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</si>
  <si>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</si>
  <si>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</si>
  <si>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</si>
  <si>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</si>
  <si>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</si>
  <si>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</si>
  <si>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</si>
  <si>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</si>
  <si>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</si>
  <si>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</si>
  <si>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</si>
  <si>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</si>
  <si>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</si>
  <si>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</si>
  <si>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</si>
  <si>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</si>
  <si>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</si>
  <si>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</si>
  <si>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</si>
  <si>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</si>
  <si>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</si>
  <si>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</si>
  <si>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</si>
  <si>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</si>
  <si>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</si>
  <si>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</si>
  <si>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</si>
  <si>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</si>
  <si>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</si>
  <si>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</si>
  <si>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</si>
  <si>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</si>
  <si>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</si>
  <si>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</si>
  <si>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</si>
  <si>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</si>
  <si>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</si>
  <si>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</si>
  <si>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</si>
  <si>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</si>
  <si>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</si>
  <si>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</si>
  <si>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</si>
  <si>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</si>
  <si>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</si>
  <si>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</si>
  <si>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</si>
  <si>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</si>
  <si>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</si>
  <si>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</si>
  <si>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</si>
  <si>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</si>
  <si>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</si>
  <si>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</si>
  <si>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</si>
  <si>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</si>
  <si>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</si>
  <si>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</si>
  <si>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</si>
  <si>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</si>
  <si>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</si>
  <si>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</si>
  <si>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</si>
  <si>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</si>
  <si>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</si>
  <si>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</si>
  <si>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</si>
  <si>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</si>
  <si>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</si>
  <si>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</si>
  <si>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</si>
  <si>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</si>
  <si>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</si>
  <si>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</si>
  <si>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</si>
  <si>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</si>
  <si>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</si>
  <si>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</si>
  <si>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</si>
  <si>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</si>
  <si>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</si>
  <si>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</si>
  <si>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</si>
  <si>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</si>
  <si>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</si>
  <si>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</si>
  <si>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</si>
  <si>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</si>
  <si>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</si>
  <si>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</si>
  <si>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</si>
  <si>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</si>
  <si>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</si>
  <si>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</si>
  <si>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</si>
  <si>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</si>
  <si>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</si>
  <si>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</si>
  <si>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</si>
  <si>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</si>
  <si>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</si>
  <si>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</si>
  <si>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</si>
  <si>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</si>
  <si>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</si>
  <si>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</si>
  <si>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</si>
  <si>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</si>
  <si>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</si>
  <si>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</si>
  <si>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</si>
  <si>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</si>
  <si>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</si>
  <si>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</si>
  <si>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</si>
  <si>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</si>
  <si>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</si>
  <si>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</si>
  <si>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</si>
  <si>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</si>
  <si>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</si>
  <si>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</si>
  <si>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</si>
  <si>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</si>
  <si>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</si>
  <si>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</si>
  <si>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</si>
  <si>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</si>
  <si>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</si>
  <si>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</si>
  <si>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</si>
  <si>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</si>
  <si>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</si>
  <si>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</si>
  <si>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</si>
  <si>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</si>
  <si>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</si>
  <si>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</si>
  <si>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</si>
  <si>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</si>
  <si>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</si>
  <si>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</si>
  <si>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</si>
  <si>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</si>
  <si>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</si>
  <si>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</si>
  <si>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</si>
  <si>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</si>
  <si>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</si>
  <si>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</si>
  <si>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</si>
  <si>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</si>
  <si>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</si>
  <si>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</si>
  <si>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</si>
  <si>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</si>
  <si>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</si>
  <si>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</si>
  <si>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</si>
  <si>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</si>
  <si>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</si>
  <si>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</si>
  <si>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</si>
  <si>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</si>
  <si>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</si>
  <si>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</si>
  <si>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</si>
  <si>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</si>
  <si>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</si>
  <si>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</si>
  <si>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</si>
  <si>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</si>
  <si>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</si>
  <si>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</si>
  <si>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</si>
  <si>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</si>
  <si>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</si>
  <si>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</si>
  <si>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</si>
  <si>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</si>
  <si>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</si>
  <si>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</si>
  <si>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</si>
  <si>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</si>
  <si>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</si>
  <si>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</si>
  <si>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</si>
  <si>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</si>
  <si>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</si>
  <si>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</si>
  <si>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</si>
  <si>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</si>
  <si>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</si>
  <si>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</si>
  <si>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</si>
  <si>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</si>
  <si>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</si>
  <si>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</si>
  <si>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</si>
  <si>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</si>
  <si>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</si>
  <si>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</si>
  <si>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</si>
  <si>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</si>
  <si>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</si>
  <si>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</si>
  <si>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</si>
  <si>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</si>
  <si>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</si>
  <si>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</si>
  <si>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</si>
  <si>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</si>
  <si>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</si>
  <si>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</si>
  <si>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</si>
  <si>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</si>
  <si>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</si>
  <si>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</si>
  <si>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</si>
  <si>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</si>
  <si>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</si>
  <si>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</si>
  <si>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</si>
  <si>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</si>
  <si>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</si>
  <si>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</si>
  <si>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</si>
  <si>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</si>
  <si>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</si>
  <si>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</si>
  <si>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</si>
  <si>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</si>
  <si>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</si>
  <si>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</si>
  <si>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</si>
  <si>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</si>
  <si>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</si>
  <si>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</si>
  <si>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</si>
  <si>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</si>
  <si>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</si>
  <si>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</si>
  <si>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</si>
  <si>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</si>
  <si>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</si>
  <si>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</si>
  <si>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</si>
  <si>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</si>
  <si>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</si>
  <si>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</si>
  <si>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</si>
  <si>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</si>
  <si>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</si>
  <si>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</si>
  <si>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</si>
  <si>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</si>
  <si>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</si>
  <si>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</si>
  <si>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</si>
  <si>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</si>
  <si>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</si>
  <si>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</si>
  <si>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</si>
  <si>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</si>
  <si>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</si>
  <si>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</si>
  <si>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</si>
  <si>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</si>
  <si>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</si>
  <si>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</si>
  <si>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</si>
  <si>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</si>
  <si>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</si>
  <si>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</si>
  <si>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</si>
  <si>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</si>
  <si>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</si>
  <si>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</si>
  <si>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</si>
  <si>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</si>
  <si>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</si>
  <si>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</si>
  <si>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</si>
  <si>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</si>
  <si>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</si>
  <si>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</si>
  <si>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</si>
  <si>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</si>
  <si>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</si>
  <si>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</si>
  <si>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</si>
  <si>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</si>
  <si>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</si>
  <si>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</si>
  <si>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</si>
  <si>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</si>
  <si>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</si>
  <si>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</si>
  <si>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</si>
  <si>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</si>
  <si>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</si>
  <si>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</si>
  <si>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</si>
  <si>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</si>
  <si>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</si>
  <si>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</si>
  <si>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</si>
  <si>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</si>
  <si>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</si>
  <si>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</si>
  <si>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</si>
  <si>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</si>
  <si>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</si>
  <si>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</si>
  <si>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</si>
  <si>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</si>
  <si>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</si>
  <si>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</si>
  <si>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</si>
  <si>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</si>
  <si>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</si>
  <si>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</si>
  <si>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</si>
  <si>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</si>
  <si>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</si>
  <si>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</si>
  <si>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</si>
  <si>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</si>
  <si>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</si>
  <si>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</si>
  <si>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</si>
  <si>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</si>
  <si>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</si>
  <si>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</si>
  <si>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</si>
  <si>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</si>
  <si>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</si>
  <si>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</si>
  <si>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</si>
  <si>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</si>
  <si>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</si>
  <si>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</si>
  <si>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</si>
  <si>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</si>
  <si>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</si>
  <si>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</si>
  <si>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</si>
  <si>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</si>
  <si>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</si>
  <si>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</si>
  <si>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</si>
  <si>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</si>
  <si>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</si>
  <si>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</si>
  <si>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</si>
  <si>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</si>
  <si>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</si>
  <si>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</si>
  <si>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</si>
  <si>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</si>
  <si>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</si>
  <si>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</si>
  <si>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</si>
  <si>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</si>
  <si>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</si>
  <si>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</si>
  <si>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</si>
  <si>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</si>
  <si>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</si>
  <si>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</si>
  <si>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</si>
  <si>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</si>
  <si>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</si>
  <si>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</si>
  <si>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</si>
  <si>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</si>
  <si>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</si>
  <si>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</si>
  <si>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</si>
  <si>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</si>
  <si>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</si>
  <si>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</si>
  <si>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</si>
  <si>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</si>
  <si>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</si>
  <si>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</si>
  <si>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</si>
  <si>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</si>
  <si>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</si>
  <si>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</si>
  <si>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</si>
  <si>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</si>
  <si>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</si>
  <si>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</si>
  <si>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</si>
  <si>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</si>
  <si>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</si>
  <si>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</si>
  <si>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</si>
  <si>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</si>
  <si>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</si>
  <si>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</si>
  <si>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</si>
  <si>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</si>
  <si>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</si>
  <si>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</si>
  <si>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</si>
  <si>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</si>
  <si>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</si>
  <si>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</si>
  <si>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</si>
  <si>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</si>
  <si>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</si>
  <si>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</si>
  <si>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</si>
  <si>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</si>
  <si>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</si>
  <si>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</si>
  <si>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</si>
  <si>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</si>
  <si>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</si>
  <si>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</si>
  <si>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</si>
  <si>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</si>
  <si>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</si>
  <si>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</si>
  <si>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</si>
  <si>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</si>
  <si>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</si>
  <si>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</si>
  <si>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</si>
  <si>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</si>
  <si>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</si>
  <si>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</si>
  <si>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</si>
  <si>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</si>
  <si>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</si>
  <si>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</si>
  <si>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</si>
  <si>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</si>
  <si>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</si>
  <si>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</si>
  <si>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</si>
  <si>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</si>
  <si>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</si>
  <si>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</si>
  <si>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</si>
  <si>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</si>
  <si>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</si>
  <si>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</si>
  <si>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</si>
  <si>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</si>
  <si>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</si>
  <si>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</si>
  <si>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</si>
  <si>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</si>
  <si>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</si>
  <si>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</si>
  <si>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</si>
  <si>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</si>
  <si>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</si>
  <si>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</si>
  <si>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</si>
  <si>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</si>
  <si>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</si>
  <si>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</si>
  <si>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</si>
  <si>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</si>
  <si>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</si>
  <si>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</si>
  <si>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</si>
  <si>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</si>
  <si>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</si>
  <si>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</si>
  <si>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</si>
  <si>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</si>
  <si>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</si>
  <si>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</si>
  <si>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</si>
  <si>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</si>
  <si>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</si>
  <si>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</si>
  <si>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</si>
  <si>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</si>
  <si>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</si>
  <si>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</si>
  <si>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</si>
  <si>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</si>
  <si>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</si>
  <si>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</si>
  <si>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</si>
  <si>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</si>
  <si>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</si>
  <si>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</si>
  <si>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</si>
  <si>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</si>
  <si>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</si>
  <si>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</si>
  <si>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</si>
  <si>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</si>
  <si>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</si>
  <si>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</si>
  <si>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</si>
  <si>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</si>
  <si>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</si>
  <si>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</si>
  <si>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</si>
  <si>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</si>
  <si>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</si>
  <si>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</si>
  <si>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</si>
  <si>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</si>
  <si>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</si>
  <si>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</si>
  <si>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</si>
  <si>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</si>
  <si>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</si>
  <si>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</si>
  <si>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</si>
  <si>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</si>
  <si>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</si>
  <si>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</si>
  <si>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</si>
  <si>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</si>
  <si>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</si>
  <si>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</si>
  <si>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</si>
  <si>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</si>
  <si>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</si>
  <si>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</si>
  <si>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</si>
  <si>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</si>
  <si>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</si>
  <si>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</si>
  <si>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</si>
  <si>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</si>
  <si>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</si>
  <si>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</si>
  <si>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</si>
  <si>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</si>
  <si>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</si>
  <si>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</si>
  <si>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</si>
  <si>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</si>
  <si>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</si>
  <si>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</si>
  <si>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</si>
  <si>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</si>
  <si>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</si>
  <si>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</si>
  <si>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</si>
  <si>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</si>
  <si>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</si>
  <si>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</si>
  <si>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</si>
  <si>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</si>
  <si>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</si>
  <si>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</si>
  <si>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</si>
  <si>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</si>
  <si>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</si>
  <si>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</si>
  <si>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</si>
  <si>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</si>
  <si>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</si>
  <si>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</si>
  <si>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</si>
  <si>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</si>
  <si>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</si>
  <si>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</si>
  <si>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</si>
  <si>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</si>
  <si>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</si>
  <si>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</si>
  <si>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</si>
  <si>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</si>
  <si>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</si>
  <si>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</si>
  <si>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</si>
  <si>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</si>
  <si>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</si>
  <si>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</si>
  <si>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</si>
  <si>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</si>
  <si>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</si>
  <si>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</si>
  <si>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</si>
  <si>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</si>
  <si>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</si>
  <si>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</si>
  <si>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</si>
  <si>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</si>
  <si>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</si>
  <si>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</si>
  <si>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</si>
  <si>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</si>
  <si>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</si>
  <si>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</si>
  <si>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</si>
  <si>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</si>
  <si>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</si>
  <si>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</si>
  <si>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</si>
  <si>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</si>
  <si>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</si>
  <si>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</si>
  <si>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</si>
  <si>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</si>
  <si>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</si>
  <si>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</si>
  <si>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</si>
  <si>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</si>
  <si>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</si>
  <si>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</si>
  <si>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</si>
  <si>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</si>
  <si>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</si>
  <si>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</si>
  <si>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</si>
  <si>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</si>
  <si>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</si>
  <si>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</si>
  <si>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</si>
  <si>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</si>
  <si>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</si>
  <si>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</si>
  <si>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</si>
  <si>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</si>
  <si>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</si>
  <si>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</si>
  <si>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</si>
  <si>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</si>
  <si>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</si>
  <si>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</si>
  <si>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</si>
  <si>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</si>
  <si>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</si>
  <si>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</si>
  <si>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</si>
  <si>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</si>
  <si>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</si>
  <si>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</si>
  <si>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</si>
  <si>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</si>
  <si>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</si>
  <si>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</si>
  <si>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</si>
  <si>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</si>
  <si>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</si>
  <si>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</si>
  <si>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</si>
  <si>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</si>
  <si>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</si>
  <si>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</si>
  <si>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</si>
  <si>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</si>
  <si>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</si>
  <si>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</si>
  <si>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</si>
  <si>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</si>
  <si>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</si>
  <si>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</si>
  <si>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</si>
  <si>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</si>
  <si>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</si>
  <si>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</si>
  <si>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</si>
  <si>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</si>
  <si>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</si>
  <si>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</si>
  <si>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</si>
  <si>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</si>
  <si>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</si>
  <si>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</si>
  <si>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</si>
  <si>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</si>
  <si>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</si>
  <si>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</si>
  <si>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</si>
  <si>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</si>
  <si>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</si>
  <si>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</si>
  <si>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</si>
  <si>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</si>
  <si>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</si>
  <si>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</si>
  <si>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</si>
  <si>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</si>
  <si>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</si>
  <si>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</si>
  <si>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</si>
  <si>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</si>
  <si>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</si>
  <si>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</si>
  <si>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</si>
  <si>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</si>
  <si>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</si>
  <si>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</si>
  <si>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</si>
  <si>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</si>
  <si>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</si>
  <si>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</si>
  <si>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</si>
  <si>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</si>
  <si>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</si>
  <si>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</si>
  <si>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</si>
  <si>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</si>
  <si>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</si>
  <si>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</si>
  <si>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</si>
  <si>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</si>
  <si>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</si>
  <si>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</si>
  <si>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</si>
  <si>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</si>
  <si>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</si>
  <si>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</si>
  <si>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</si>
  <si>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</si>
  <si>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</si>
  <si>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</si>
  <si>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</si>
  <si>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</si>
  <si>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</si>
  <si>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</si>
  <si>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</si>
  <si>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</si>
  <si>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</si>
  <si>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</si>
  <si>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</si>
  <si>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</si>
  <si>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</si>
  <si>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</si>
  <si>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</si>
  <si>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</si>
  <si>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</si>
  <si>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</si>
  <si>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</si>
  <si>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</si>
  <si>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</si>
  <si>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</si>
  <si>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</si>
  <si>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</si>
  <si>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</si>
  <si>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</si>
  <si>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</si>
  <si>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</si>
  <si>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</si>
  <si>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</si>
  <si>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</si>
  <si>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</si>
  <si>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</si>
  <si>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</si>
  <si>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</si>
  <si>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</si>
  <si>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</si>
  <si>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</si>
  <si>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</si>
  <si>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</si>
  <si>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</si>
  <si>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</si>
  <si>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</si>
  <si>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</si>
  <si>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</si>
  <si>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</si>
  <si>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</si>
  <si>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</si>
  <si>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</si>
  <si>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</si>
  <si>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</si>
  <si>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</si>
  <si>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</si>
  <si>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</si>
  <si>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</si>
  <si>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</si>
  <si>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</si>
  <si>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</si>
  <si>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</si>
  <si>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</si>
  <si>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</si>
  <si>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</si>
  <si>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</si>
  <si>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</si>
  <si>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</si>
  <si>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</si>
  <si>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</si>
  <si>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</si>
  <si>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</si>
  <si>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</si>
  <si>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</si>
  <si>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</si>
  <si>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</si>
  <si>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</si>
  <si>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</si>
  <si>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</si>
  <si>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</si>
  <si>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</si>
  <si>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</si>
  <si>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</si>
  <si>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</si>
  <si>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</si>
  <si>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</si>
  <si>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</si>
  <si>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</si>
  <si>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</si>
  <si>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</si>
  <si>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</si>
  <si>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</si>
  <si>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</si>
  <si>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</si>
  <si>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</si>
  <si>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</si>
  <si>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</si>
  <si>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</si>
  <si>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</si>
  <si>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</si>
  <si>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</si>
  <si>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</si>
  <si>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</si>
  <si>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</si>
  <si>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</si>
  <si>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</si>
  <si>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</si>
  <si>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</si>
  <si>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</si>
  <si>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</si>
  <si>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</si>
  <si>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</si>
  <si>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</si>
  <si>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</si>
  <si>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</si>
  <si>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</si>
  <si>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</si>
  <si>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</si>
  <si>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</si>
  <si>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</si>
  <si>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</si>
  <si>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</si>
  <si>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</si>
  <si>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</si>
  <si>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</si>
  <si>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</si>
  <si>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</si>
  <si>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</si>
  <si>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</si>
  <si>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</si>
  <si>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</si>
  <si>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</si>
  <si>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</si>
  <si>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</si>
  <si>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</si>
  <si>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</si>
  <si>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</si>
  <si>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</si>
  <si>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</si>
  <si>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</si>
  <si>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</si>
  <si>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</si>
  <si>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</si>
  <si>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</si>
  <si>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</si>
  <si>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</si>
  <si>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</si>
  <si>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</si>
  <si>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</si>
  <si>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</si>
  <si>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</si>
  <si>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</si>
  <si>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</si>
  <si>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</si>
  <si>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</si>
  <si>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</si>
  <si>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</si>
  <si>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</si>
  <si>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</si>
  <si>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</si>
  <si>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</si>
  <si>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</si>
  <si>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</si>
  <si>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</si>
  <si>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</si>
  <si>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</si>
  <si>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</si>
  <si>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</si>
  <si>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</si>
  <si>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</si>
  <si>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</si>
  <si>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</si>
  <si>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</si>
  <si>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</si>
  <si>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</si>
  <si>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</si>
  <si>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</si>
  <si>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</si>
  <si>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</si>
  <si>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</si>
  <si>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</si>
  <si>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</si>
  <si>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</si>
  <si>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</si>
  <si>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</si>
  <si>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</si>
  <si>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</si>
  <si>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</si>
  <si>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</si>
  <si>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</si>
  <si>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</si>
  <si>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</si>
  <si>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</si>
  <si>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</si>
  <si>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</si>
  <si>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</si>
  <si>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</si>
  <si>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</si>
  <si>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</si>
  <si>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</si>
  <si>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</si>
  <si>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</si>
  <si>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</si>
  <si>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</si>
  <si>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</si>
  <si>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</si>
  <si>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</si>
  <si>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</si>
  <si>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</si>
  <si>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</si>
  <si>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</si>
  <si>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</si>
  <si>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</si>
  <si>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</si>
  <si>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</si>
  <si>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</si>
  <si>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</si>
  <si>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</si>
  <si>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</si>
  <si>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</si>
  <si>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</si>
  <si>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</si>
  <si>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</si>
  <si>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</si>
  <si>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</si>
  <si>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</si>
  <si>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</si>
  <si>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</si>
  <si>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</si>
  <si>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</si>
  <si>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</si>
  <si>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</si>
  <si>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</si>
  <si>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</si>
  <si>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</si>
  <si>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</si>
  <si>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</si>
  <si>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</si>
  <si>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</si>
  <si>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</si>
  <si>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</si>
  <si>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</si>
  <si>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</si>
  <si>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</si>
  <si>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</si>
  <si>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</si>
  <si>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</si>
  <si>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</si>
  <si>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</si>
  <si>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</si>
  <si>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</si>
  <si>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</si>
  <si>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</si>
  <si>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</si>
  <si>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</si>
  <si>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</si>
  <si>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</si>
  <si>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</si>
  <si>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</si>
  <si>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</si>
  <si>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</si>
  <si>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</si>
  <si>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</si>
  <si>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</si>
  <si>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</si>
  <si>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</si>
  <si>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</si>
  <si>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</si>
  <si>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</si>
  <si>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</si>
  <si>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</si>
  <si>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</si>
  <si>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</si>
  <si>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</si>
  <si>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</si>
  <si>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</si>
  <si>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</si>
  <si>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</si>
  <si>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</si>
  <si>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</si>
  <si>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</si>
  <si>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</si>
  <si>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</si>
  <si>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</si>
  <si>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</si>
  <si>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</si>
  <si>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</si>
  <si>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</si>
  <si>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</si>
  <si>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</si>
  <si>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</si>
  <si>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</si>
  <si>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</si>
  <si>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</si>
  <si>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</si>
  <si>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</si>
  <si>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</si>
  <si>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</si>
  <si>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</si>
  <si>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</si>
  <si>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</si>
  <si>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</si>
  <si>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</si>
  <si>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</si>
  <si>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</si>
  <si>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</si>
  <si>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</si>
  <si>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</si>
  <si>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</si>
  <si>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</si>
  <si>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</si>
  <si>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</si>
  <si>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</si>
  <si>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</si>
  <si>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</si>
  <si>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</si>
  <si>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</si>
  <si>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</si>
  <si>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</si>
  <si>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</si>
  <si>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</si>
  <si>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</si>
  <si>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</si>
  <si>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</si>
  <si>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</si>
  <si>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</si>
  <si>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</si>
  <si>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</si>
  <si>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</si>
  <si>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</si>
  <si>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</si>
  <si>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</si>
  <si>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</si>
  <si>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</si>
  <si>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</si>
  <si>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</si>
  <si>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</si>
  <si>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</si>
  <si>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</si>
  <si>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</si>
  <si>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</si>
  <si>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</si>
  <si>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</si>
  <si>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</si>
  <si>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</si>
  <si>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</si>
  <si>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</si>
  <si>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</si>
  <si>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</si>
  <si>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</si>
  <si>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</si>
  <si>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</si>
  <si>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</si>
  <si>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</si>
  <si>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</si>
  <si>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</si>
  <si>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</si>
  <si>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</si>
  <si>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</si>
  <si>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</si>
  <si>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</si>
  <si>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</si>
  <si>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</si>
  <si>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</si>
  <si>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</si>
  <si>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</si>
  <si>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</si>
  <si>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</si>
  <si>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</si>
  <si>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</si>
  <si>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</si>
  <si>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</si>
  <si>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</si>
  <si>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</si>
  <si>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</si>
  <si>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</si>
  <si>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</si>
  <si>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</si>
  <si>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</si>
  <si>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</si>
  <si>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</si>
  <si>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</si>
  <si>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</si>
  <si>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</si>
  <si>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</si>
  <si>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</si>
  <si>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</si>
  <si>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</si>
  <si>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</si>
  <si>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</si>
  <si>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</si>
  <si>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</si>
  <si>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</si>
  <si>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</si>
  <si>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</si>
  <si>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</si>
  <si>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</si>
  <si>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</si>
  <si>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</si>
  <si>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</si>
  <si>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</si>
  <si>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</si>
  <si>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</si>
  <si>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</si>
  <si>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</si>
  <si>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</si>
  <si>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</si>
  <si>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</si>
  <si>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</si>
  <si>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</si>
  <si>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</si>
  <si>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</si>
  <si>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</si>
  <si>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</si>
  <si>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</si>
  <si>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</si>
  <si>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</si>
  <si>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</si>
  <si>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</si>
  <si>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</si>
  <si>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</si>
  <si>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</si>
  <si>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</si>
  <si>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</si>
  <si>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</si>
  <si>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</si>
  <si>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</si>
  <si>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</si>
  <si>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</si>
  <si>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</si>
  <si>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</si>
  <si>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</si>
  <si>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</si>
  <si>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</si>
  <si>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</si>
  <si>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</si>
  <si>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</si>
  <si>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</si>
  <si>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</si>
  <si>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</si>
  <si>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</si>
  <si>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</si>
  <si>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</si>
  <si>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</si>
  <si>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</si>
  <si>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</si>
  <si>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</si>
  <si>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</si>
  <si>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</si>
  <si>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</si>
  <si>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</si>
  <si>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</si>
  <si>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</si>
  <si>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</si>
  <si>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</si>
  <si>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</si>
  <si>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</si>
  <si>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</si>
  <si>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</si>
  <si>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</si>
  <si>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</si>
  <si>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</si>
  <si>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</si>
  <si>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</si>
  <si>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</si>
  <si>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</si>
  <si>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</si>
  <si>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</si>
  <si>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</si>
  <si>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</si>
  <si>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</si>
  <si>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</si>
  <si>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</si>
  <si>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</si>
  <si>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</si>
  <si>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</si>
  <si>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</si>
  <si>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</si>
  <si>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</si>
  <si>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</si>
  <si>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</si>
  <si>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</si>
  <si>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</si>
  <si>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</si>
  <si>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</si>
  <si>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</si>
  <si>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</si>
  <si>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</si>
  <si>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</si>
  <si>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</si>
  <si>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</si>
  <si>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</si>
  <si>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</si>
  <si>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</si>
  <si>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</si>
  <si>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</si>
  <si>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</si>
  <si>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</si>
  <si>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</si>
  <si>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</si>
  <si>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</si>
  <si>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</si>
  <si>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</si>
  <si>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</si>
  <si>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</si>
  <si>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</si>
  <si>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</si>
  <si>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</si>
  <si>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</si>
  <si>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</si>
  <si>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</si>
  <si>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</si>
  <si>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</si>
  <si>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</si>
  <si>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</si>
  <si>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</si>
  <si>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</si>
  <si>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</si>
  <si>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</si>
  <si>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</si>
  <si>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</si>
  <si>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</si>
  <si>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</si>
  <si>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</si>
  <si>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</si>
  <si>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</si>
  <si>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</si>
  <si>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</si>
  <si>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</si>
  <si>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</si>
  <si>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</si>
  <si>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</si>
  <si>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</si>
  <si>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</si>
  <si>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</si>
  <si>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</si>
  <si>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</si>
  <si>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</si>
  <si>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</si>
  <si>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</si>
  <si>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</si>
  <si>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</si>
  <si>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</si>
  <si>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</si>
  <si>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</si>
  <si>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</si>
  <si>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</si>
  <si>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</si>
  <si>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</si>
  <si>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</si>
  <si>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</si>
  <si>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</si>
  <si>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</si>
  <si>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</si>
  <si>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</si>
  <si>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</si>
  <si>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</si>
  <si>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</si>
  <si>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</si>
  <si>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</si>
  <si>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</si>
  <si>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</si>
  <si>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</si>
  <si>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</si>
  <si>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</si>
  <si>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</si>
  <si>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</si>
  <si>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</si>
  <si>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</si>
  <si>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</si>
  <si>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</si>
  <si>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</si>
  <si>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</si>
  <si>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</si>
  <si>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</si>
  <si>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</si>
  <si>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</si>
  <si>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</si>
  <si>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</si>
  <si>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</si>
  <si>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</si>
  <si>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</si>
  <si>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</si>
  <si>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</si>
  <si>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</si>
  <si>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</si>
  <si>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</si>
  <si>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</si>
  <si>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</si>
  <si>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</si>
  <si>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</si>
  <si>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</si>
  <si>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</si>
  <si>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</si>
  <si>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</si>
  <si>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</si>
  <si>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</si>
  <si>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</si>
  <si>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</si>
  <si>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</si>
  <si>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</si>
  <si>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</si>
  <si>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</si>
  <si>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</si>
  <si>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</si>
  <si>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</si>
  <si>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</si>
  <si>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</si>
  <si>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</si>
  <si>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</si>
  <si>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</si>
  <si>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</si>
  <si>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</si>
  <si>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</si>
  <si>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</si>
  <si>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</si>
  <si>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</si>
  <si>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</si>
  <si>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</si>
  <si>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</si>
  <si>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</si>
  <si>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</si>
  <si>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</si>
  <si>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</si>
  <si>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</si>
  <si>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</si>
  <si>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</si>
  <si>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</si>
  <si>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</si>
  <si>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</si>
  <si>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</si>
  <si>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</si>
  <si>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</si>
  <si>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</si>
  <si>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</si>
  <si>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</si>
  <si>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</si>
  <si>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</si>
  <si>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</si>
  <si>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</si>
  <si>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</si>
  <si>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</si>
  <si>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</si>
  <si>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</si>
  <si>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</si>
  <si>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</si>
  <si>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</si>
  <si>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</si>
  <si>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</si>
  <si>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</si>
  <si>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</si>
  <si>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</si>
  <si>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</si>
  <si>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</si>
  <si>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</si>
  <si>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</si>
  <si>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</si>
  <si>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</si>
  <si>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</si>
  <si>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</si>
  <si>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</si>
  <si>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</si>
  <si>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</si>
  <si>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</si>
  <si>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</si>
  <si>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</si>
  <si>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</si>
  <si>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</si>
  <si>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</si>
  <si>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</si>
  <si>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</si>
  <si>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</si>
  <si>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</si>
  <si>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</si>
  <si>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</si>
  <si>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</si>
  <si>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</si>
  <si>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</si>
  <si>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</si>
  <si>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</si>
  <si>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</si>
  <si>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</si>
  <si>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</si>
  <si>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</si>
  <si>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</si>
  <si>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</si>
  <si>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</si>
  <si>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</si>
  <si>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</si>
  <si>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</si>
  <si>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</si>
  <si>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</si>
  <si>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</si>
  <si>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</si>
  <si>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</si>
  <si>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</si>
  <si>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</si>
  <si>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</si>
  <si>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</si>
  <si>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</si>
  <si>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</si>
  <si>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</si>
  <si>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</si>
  <si>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</si>
  <si>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</si>
  <si>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</si>
  <si>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</si>
  <si>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</si>
  <si>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</si>
  <si>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</si>
  <si>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</si>
  <si>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</si>
  <si>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</si>
  <si>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</si>
  <si>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</si>
  <si>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</si>
  <si>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</si>
  <si>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</si>
  <si>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</si>
  <si>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</si>
  <si>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</si>
  <si>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</si>
  <si>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</si>
  <si>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</si>
  <si>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</si>
  <si>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</si>
  <si>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</si>
  <si>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</si>
  <si>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</si>
  <si>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</si>
  <si>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</si>
  <si>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</si>
  <si>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</si>
  <si>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</si>
  <si>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</si>
  <si>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</si>
  <si>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</si>
  <si>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</si>
  <si>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</si>
  <si>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</si>
  <si>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</si>
  <si>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</si>
  <si>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</si>
  <si>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</si>
  <si>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</si>
  <si>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</si>
  <si>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</si>
  <si>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</si>
  <si>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</si>
  <si>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</si>
  <si>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</si>
  <si>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</si>
  <si>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</si>
  <si>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</si>
  <si>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</si>
  <si>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</si>
  <si>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</si>
  <si>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</si>
  <si>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</si>
  <si>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</si>
  <si>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</si>
  <si>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</si>
  <si>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</si>
  <si>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</si>
  <si>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</si>
  <si>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</si>
  <si>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</si>
  <si>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</si>
  <si>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</si>
  <si>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</si>
  <si>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</si>
  <si>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</si>
  <si>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</si>
  <si>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</si>
  <si>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</si>
  <si>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</si>
  <si>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</si>
  <si>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</si>
  <si>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</si>
  <si>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</si>
  <si>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</si>
  <si>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</si>
  <si>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</si>
  <si>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</si>
  <si>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</si>
  <si>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</si>
  <si>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</si>
  <si>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</si>
  <si>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</si>
  <si>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</si>
  <si>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</si>
  <si>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</si>
  <si>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</si>
  <si>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</si>
  <si>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</si>
  <si>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</si>
  <si>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</si>
  <si>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</si>
  <si>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</si>
  <si>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</si>
  <si>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</si>
  <si>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</si>
  <si>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</si>
  <si>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</si>
  <si>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</si>
  <si>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</si>
  <si>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</si>
  <si>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</si>
  <si>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</si>
  <si>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</si>
  <si>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</si>
  <si>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</si>
  <si>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</si>
  <si>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</si>
  <si>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</si>
  <si>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</si>
  <si>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</si>
  <si>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</si>
  <si>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</si>
  <si>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</si>
  <si>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</si>
  <si>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</si>
  <si>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</si>
  <si>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</si>
  <si>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</si>
  <si>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</si>
  <si>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</si>
  <si>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</si>
  <si>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</si>
  <si>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</si>
  <si>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</si>
  <si>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</si>
  <si>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</si>
  <si>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</si>
  <si>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</si>
  <si>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</si>
  <si>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</si>
  <si>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</si>
  <si>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</si>
  <si>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</si>
  <si>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</si>
  <si>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</si>
  <si>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</si>
  <si>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</si>
  <si>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</si>
  <si>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</si>
  <si>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</si>
  <si>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</si>
  <si>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</si>
  <si>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</si>
  <si>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</si>
  <si>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</si>
  <si>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</si>
  <si>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</si>
  <si>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</si>
  <si>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</si>
  <si>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</si>
  <si>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</si>
  <si>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</si>
  <si>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</si>
  <si>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</si>
  <si>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</si>
  <si>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</si>
  <si>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</si>
  <si>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</si>
  <si>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</si>
  <si>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</si>
  <si>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</si>
  <si>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</si>
  <si>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</si>
  <si>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</si>
  <si>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</si>
  <si>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</si>
  <si>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</si>
  <si>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</si>
  <si>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</si>
  <si>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</si>
  <si>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</si>
  <si>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</si>
  <si>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</si>
  <si>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</si>
  <si>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</si>
  <si>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</si>
  <si>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</si>
  <si>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</si>
  <si>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</si>
  <si>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</si>
  <si>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</si>
  <si>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</si>
  <si>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</si>
  <si>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</si>
  <si>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</si>
  <si>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</si>
  <si>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</si>
  <si>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</si>
  <si>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</si>
  <si>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</si>
  <si>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</si>
  <si>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</si>
  <si>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</si>
  <si>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</si>
  <si>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</si>
  <si>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</si>
  <si>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</si>
  <si>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</si>
  <si>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</si>
  <si>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</si>
  <si>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</si>
  <si>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</si>
  <si>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</si>
  <si>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</si>
  <si>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</si>
  <si>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</si>
  <si>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</si>
  <si>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</si>
  <si>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</si>
  <si>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</si>
  <si>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</si>
  <si>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</si>
  <si>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</si>
  <si>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</si>
  <si>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</si>
  <si>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</si>
  <si>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</si>
  <si>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</si>
  <si>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</si>
  <si>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</si>
  <si>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</si>
  <si>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</si>
  <si>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</si>
  <si>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</si>
  <si>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</si>
  <si>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</si>
  <si>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</si>
  <si>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</si>
  <si>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</si>
  <si>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</si>
  <si>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</si>
  <si>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</si>
  <si>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</si>
  <si>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</si>
  <si>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</si>
  <si>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</si>
  <si>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</si>
  <si>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</si>
  <si>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</si>
  <si>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</si>
  <si>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</si>
  <si>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</si>
  <si>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</si>
  <si>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</si>
  <si>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</si>
  <si>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</si>
  <si>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</si>
  <si>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</si>
  <si>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</si>
  <si>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</si>
  <si>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</si>
  <si>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</si>
  <si>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</si>
  <si>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</si>
  <si>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</si>
  <si>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</si>
  <si>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</si>
  <si>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</si>
  <si>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</si>
  <si>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</si>
  <si>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</si>
  <si>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</si>
  <si>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</si>
  <si>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</si>
  <si>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</si>
  <si>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</si>
  <si>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</si>
  <si>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</si>
  <si>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</si>
  <si>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</si>
  <si>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</si>
  <si>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</si>
  <si>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</si>
  <si>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</si>
  <si>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</si>
  <si>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</si>
  <si>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</si>
  <si>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</si>
  <si>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</si>
  <si>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</si>
  <si>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</si>
  <si>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</si>
  <si>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</si>
  <si>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</si>
  <si>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</si>
  <si>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</si>
  <si>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</si>
  <si>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</si>
  <si>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</si>
  <si>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</si>
  <si>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</si>
  <si>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</si>
  <si>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</si>
  <si>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</si>
  <si>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</si>
  <si>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</si>
  <si>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</si>
  <si>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</si>
  <si>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</si>
  <si>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</si>
  <si>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</si>
  <si>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</si>
  <si>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</si>
  <si>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</si>
  <si>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</si>
  <si>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</si>
  <si>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</si>
  <si>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</si>
  <si>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</si>
  <si>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</si>
  <si>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</si>
  <si>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</si>
  <si>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</si>
  <si>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</si>
  <si>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</si>
  <si>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</si>
  <si>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</si>
  <si>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</si>
  <si>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</si>
  <si>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</si>
  <si>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</si>
  <si>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</si>
  <si>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</si>
  <si>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</si>
  <si>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</si>
  <si>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</si>
  <si>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</si>
  <si>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</si>
  <si>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</si>
  <si>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</si>
  <si>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</si>
  <si>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</si>
  <si>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</si>
  <si>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</si>
  <si>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</si>
  <si>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</si>
  <si>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</si>
  <si>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</si>
  <si>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</si>
  <si>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</si>
  <si>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</si>
  <si>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</si>
  <si>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</si>
  <si>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</si>
  <si>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</si>
  <si>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</si>
  <si>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</si>
  <si>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</si>
  <si>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</si>
  <si>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</si>
  <si>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</si>
  <si>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</si>
  <si>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</si>
  <si>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</si>
  <si>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</si>
  <si>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</si>
  <si>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</si>
  <si>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</si>
  <si>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</si>
  <si>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</si>
  <si>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</si>
  <si>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</si>
  <si>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</si>
  <si>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</si>
  <si>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</si>
  <si>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</si>
  <si>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</si>
  <si>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</si>
  <si>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</si>
  <si>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</si>
  <si>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</si>
  <si>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</si>
  <si>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</si>
  <si>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</si>
  <si>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</si>
  <si>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</si>
  <si>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</si>
  <si>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</si>
  <si>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</si>
  <si>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</si>
  <si>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</si>
  <si>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</si>
  <si>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</si>
  <si>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</si>
  <si>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</si>
  <si>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</si>
  <si>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</si>
  <si>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</si>
  <si>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</si>
  <si>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</si>
  <si>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</si>
  <si>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</si>
  <si>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</si>
  <si>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</si>
  <si>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</si>
  <si>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</si>
  <si>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</si>
  <si>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</si>
  <si>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</si>
  <si>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</si>
  <si>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</si>
  <si>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</si>
  <si>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</si>
  <si>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</si>
  <si>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</si>
  <si>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</si>
  <si>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</si>
  <si>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</si>
  <si>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</si>
  <si>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</si>
  <si>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</si>
  <si>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</si>
  <si>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</si>
  <si>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</si>
  <si>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</si>
  <si>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</si>
  <si>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</si>
  <si>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</si>
  <si>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</si>
  <si>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</si>
  <si>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</si>
  <si>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</si>
  <si>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</si>
  <si>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</si>
  <si>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</si>
  <si>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</si>
  <si>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</si>
  <si>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</si>
  <si>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</si>
  <si>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</si>
  <si>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</si>
  <si>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</si>
  <si>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</si>
  <si>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</si>
  <si>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</si>
  <si>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</si>
  <si>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</si>
  <si>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</si>
  <si>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</si>
  <si>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</si>
  <si>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</si>
  <si>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</si>
  <si>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</si>
  <si>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</si>
  <si>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</si>
  <si>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</si>
  <si>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</si>
  <si>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</si>
  <si>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</si>
  <si>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</si>
  <si>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</si>
  <si>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</si>
  <si>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</si>
  <si>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</si>
  <si>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</si>
  <si>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</si>
  <si>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</si>
  <si>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</si>
  <si>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</si>
  <si>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</si>
  <si>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</si>
  <si>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</si>
  <si>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</si>
  <si>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</si>
  <si>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</si>
  <si>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</si>
  <si>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</si>
  <si>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</si>
  <si>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</si>
  <si>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</si>
  <si>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</si>
  <si>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</si>
  <si>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</si>
  <si>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</si>
  <si>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</si>
  <si>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</si>
  <si>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</si>
  <si>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</si>
  <si>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</si>
  <si>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</si>
  <si>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</si>
  <si>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</si>
  <si>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</si>
  <si>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</si>
  <si>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</si>
  <si>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</si>
  <si>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</si>
  <si>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</si>
  <si>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</si>
  <si>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</si>
  <si>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</si>
  <si>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</si>
  <si>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</si>
  <si>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</si>
  <si>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</si>
  <si>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</si>
  <si>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</si>
  <si>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</si>
  <si>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</si>
  <si>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</si>
  <si>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</si>
  <si>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</si>
  <si>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</si>
  <si>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</si>
  <si>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</si>
  <si>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</si>
  <si>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</si>
  <si>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</si>
  <si>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</si>
  <si>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</si>
  <si>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</si>
  <si>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</si>
  <si>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</si>
  <si>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</si>
  <si>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</si>
  <si>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</si>
  <si>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</si>
  <si>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</si>
  <si>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</si>
  <si>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</si>
  <si>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</si>
  <si>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</si>
  <si>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</si>
  <si>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</si>
  <si>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</si>
  <si>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</si>
  <si>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</si>
  <si>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</si>
  <si>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</si>
  <si>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</si>
  <si>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</si>
  <si>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</si>
  <si>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</si>
  <si>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</si>
  <si>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</si>
  <si>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</si>
  <si>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</si>
  <si>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</si>
  <si>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</si>
  <si>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</si>
  <si>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</si>
  <si>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</si>
  <si>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</si>
  <si>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</si>
  <si>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</si>
  <si>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</si>
  <si>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</si>
  <si>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</si>
  <si>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</si>
  <si>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</si>
  <si>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</si>
  <si>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</si>
  <si>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</si>
  <si>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</si>
  <si>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</si>
  <si>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</si>
  <si>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</si>
  <si>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</si>
  <si>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</si>
  <si>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</si>
  <si>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</si>
  <si>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</si>
  <si>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</si>
  <si>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</si>
  <si>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</si>
  <si>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</si>
  <si>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</si>
  <si>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</si>
  <si>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</si>
  <si>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</si>
  <si>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</si>
  <si>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</si>
  <si>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</si>
  <si>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</si>
  <si>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</si>
  <si>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</si>
  <si>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</si>
  <si>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</si>
  <si>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</si>
  <si>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</si>
  <si>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</si>
  <si>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</si>
  <si>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</si>
  <si>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</si>
  <si>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</si>
  <si>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</si>
  <si>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</si>
  <si>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</si>
  <si>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</si>
  <si>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</si>
  <si>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</si>
  <si>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</si>
  <si>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</si>
  <si>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</si>
  <si>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</si>
  <si>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</si>
  <si>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</si>
  <si>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</si>
  <si>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</si>
  <si>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</si>
  <si>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</si>
  <si>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</si>
  <si>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</si>
  <si>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</si>
  <si>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</si>
  <si>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</si>
  <si>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</si>
  <si>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</si>
  <si>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</si>
  <si>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</si>
  <si>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</si>
  <si>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</si>
  <si>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</si>
  <si>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</si>
  <si>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</si>
  <si>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</si>
  <si>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</si>
  <si>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</si>
  <si>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</si>
  <si>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</si>
  <si>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</si>
  <si>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</si>
  <si>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</si>
  <si>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</si>
  <si>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</si>
  <si>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</si>
  <si>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</si>
  <si>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</si>
  <si>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</si>
  <si>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</si>
  <si>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</si>
  <si>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</si>
  <si>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</si>
  <si>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</si>
  <si>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</si>
  <si>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</si>
  <si>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</si>
  <si>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</si>
  <si>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</si>
  <si>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</si>
  <si>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</si>
  <si>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</si>
  <si>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</si>
  <si>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</si>
  <si>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</si>
  <si>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</si>
  <si>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</si>
  <si>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</si>
  <si>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</si>
  <si>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</si>
  <si>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</si>
  <si>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</si>
  <si>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</si>
  <si>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</si>
  <si>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</si>
  <si>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</si>
  <si>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</si>
  <si>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</si>
  <si>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</si>
  <si>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</si>
  <si>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</si>
  <si>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</si>
  <si>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</si>
  <si>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</si>
  <si>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</si>
  <si>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</si>
  <si>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</si>
  <si>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</si>
  <si>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</si>
  <si>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</si>
  <si>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</si>
  <si>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</si>
  <si>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</si>
  <si>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</si>
  <si>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</si>
  <si>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</si>
  <si>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</si>
  <si>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</si>
  <si>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</si>
  <si>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</si>
  <si>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</si>
  <si>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</si>
  <si>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</si>
  <si>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</si>
  <si>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</si>
  <si>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</si>
  <si>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</si>
  <si>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</si>
  <si>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</si>
  <si>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</si>
  <si>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</si>
  <si>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</si>
  <si>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</si>
  <si>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</si>
  <si>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</si>
  <si>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</si>
  <si>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</si>
  <si>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</si>
  <si>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</si>
  <si>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</si>
  <si>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</si>
  <si>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</si>
  <si>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</si>
  <si>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</si>
  <si>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</si>
  <si>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</si>
  <si>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</si>
  <si>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</si>
  <si>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</si>
  <si>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</si>
  <si>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</si>
  <si>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</si>
  <si>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</si>
  <si>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</si>
  <si>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</si>
  <si>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</si>
  <si>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</si>
  <si>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</si>
  <si>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</si>
  <si>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</si>
  <si>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</si>
  <si>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</si>
  <si>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</si>
  <si>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</si>
  <si>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</si>
  <si>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</si>
  <si>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</si>
  <si>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</si>
  <si>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</si>
  <si>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</si>
  <si>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</si>
  <si>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</si>
  <si>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</si>
  <si>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</si>
  <si>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</si>
  <si>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</si>
  <si>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</si>
  <si>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</si>
  <si>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</si>
  <si>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</si>
  <si>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</si>
  <si>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</si>
  <si>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</si>
  <si>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</si>
  <si>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</si>
  <si>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</si>
  <si>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</si>
  <si>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</si>
  <si>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</si>
  <si>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</si>
  <si>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</si>
  <si>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</si>
  <si>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</si>
  <si>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</si>
  <si>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</si>
  <si>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</si>
  <si>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</si>
  <si>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</si>
  <si>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</si>
  <si>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</si>
  <si>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</si>
  <si>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</si>
  <si>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</si>
  <si>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</si>
  <si>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</si>
  <si>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</si>
  <si>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</si>
  <si>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</si>
  <si>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</si>
  <si>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</si>
  <si>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</si>
  <si>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</si>
  <si>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</si>
  <si>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</si>
  <si>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</si>
  <si>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</si>
  <si>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</si>
  <si>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</si>
  <si>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</si>
  <si>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</si>
  <si>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</si>
  <si>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</si>
  <si>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</si>
  <si>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</si>
  <si>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</si>
  <si>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</si>
  <si>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</si>
  <si>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</si>
  <si>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</si>
  <si>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</si>
  <si>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</si>
  <si>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</si>
  <si>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</si>
  <si>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</si>
  <si>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</si>
  <si>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</si>
  <si>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</si>
  <si>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</si>
  <si>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</si>
  <si>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</si>
  <si>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</si>
  <si>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</si>
  <si>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</si>
  <si>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</si>
  <si>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</si>
  <si>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</si>
  <si>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</si>
  <si>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</si>
  <si>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</si>
  <si>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</si>
  <si>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</si>
  <si>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</si>
  <si>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</si>
  <si>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</si>
  <si>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</si>
  <si>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</si>
  <si>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</si>
  <si>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</si>
  <si>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</si>
  <si>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</si>
  <si>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</si>
  <si>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</si>
  <si>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</si>
  <si>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</si>
  <si>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</si>
  <si>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</si>
  <si>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</si>
  <si>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</si>
  <si>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</si>
  <si>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</si>
  <si>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</si>
  <si>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</si>
  <si>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</si>
  <si>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</si>
  <si>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</si>
  <si>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</si>
  <si>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</si>
  <si>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</si>
  <si>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</si>
  <si>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</si>
  <si>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</si>
  <si>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</si>
  <si>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</si>
  <si>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</si>
  <si>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</si>
  <si>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</si>
  <si>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</si>
  <si>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</si>
  <si>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</si>
  <si>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</si>
  <si>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</si>
  <si>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</si>
  <si>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</si>
  <si>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</si>
  <si>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</si>
  <si>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</si>
  <si>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</si>
  <si>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</si>
  <si>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</si>
  <si>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</si>
  <si>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</si>
  <si>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</si>
  <si>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</si>
  <si>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</si>
  <si>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</si>
  <si>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</si>
  <si>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</si>
  <si>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</si>
  <si>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</si>
  <si>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</si>
  <si>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</si>
  <si>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</si>
  <si>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</si>
  <si>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</si>
  <si>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</si>
  <si>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</si>
  <si>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</si>
  <si>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</si>
  <si>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</si>
  <si>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</si>
  <si>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</si>
  <si>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</si>
  <si>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</si>
  <si>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</si>
  <si>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</si>
  <si>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</si>
  <si>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</si>
  <si>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</si>
  <si>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</si>
  <si>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</si>
  <si>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</si>
  <si>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</si>
  <si>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</si>
  <si>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</si>
  <si>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</si>
  <si>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</si>
  <si>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</si>
  <si>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</si>
  <si>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</si>
  <si>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</si>
  <si>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</si>
  <si>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</si>
  <si>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</si>
  <si>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</si>
  <si>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</si>
  <si>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</si>
  <si>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</si>
  <si>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</si>
  <si>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</si>
  <si>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</si>
  <si>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</si>
  <si>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</si>
  <si>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</si>
  <si>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</si>
  <si>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</si>
  <si>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</si>
  <si>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</si>
  <si>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</si>
  <si>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</si>
  <si>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</si>
  <si>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</si>
  <si>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</si>
  <si>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</si>
  <si>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</si>
  <si>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</si>
  <si>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</si>
  <si>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</si>
  <si>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</si>
  <si>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</si>
  <si>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</si>
  <si>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</si>
  <si>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</si>
  <si>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</si>
  <si>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</si>
  <si>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</si>
  <si>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</si>
  <si>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</si>
  <si>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</si>
  <si>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</si>
  <si>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</si>
  <si>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</si>
  <si>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</si>
  <si>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</si>
  <si>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</si>
  <si>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</si>
  <si>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</si>
  <si>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</si>
  <si>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</si>
  <si>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</si>
  <si>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</si>
  <si>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</si>
  <si>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</si>
  <si>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</si>
  <si>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</si>
  <si>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</si>
  <si>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</si>
  <si>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</si>
  <si>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</si>
  <si>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</si>
  <si>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</si>
  <si>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</si>
  <si>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</si>
  <si>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</si>
  <si>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</si>
  <si>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</si>
  <si>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</si>
  <si>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</si>
  <si>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</si>
  <si>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</si>
  <si>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</si>
  <si>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</si>
  <si>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</si>
  <si>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</si>
  <si>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</si>
  <si>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</si>
  <si>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</si>
  <si>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</si>
  <si>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</si>
  <si>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</si>
  <si>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</si>
  <si>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</si>
  <si>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</si>
  <si>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</si>
  <si>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</si>
  <si>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</si>
  <si>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</si>
  <si>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</si>
  <si>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</si>
  <si>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</si>
  <si>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</si>
  <si>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</si>
  <si>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</si>
  <si>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</si>
  <si>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</si>
  <si>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</si>
  <si>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</si>
  <si>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</si>
  <si>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</si>
  <si>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</si>
  <si>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</si>
  <si>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</si>
  <si>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</si>
  <si>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</si>
  <si>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</si>
  <si>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</si>
  <si>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</si>
  <si>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</si>
  <si>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</si>
  <si>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</si>
  <si>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</si>
  <si>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</si>
  <si>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</si>
  <si>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</si>
  <si>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</si>
  <si>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</si>
  <si>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</si>
  <si>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</si>
  <si>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</si>
  <si>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</si>
  <si>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</si>
  <si>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</si>
  <si>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</si>
  <si>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</si>
  <si>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</si>
  <si>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</si>
  <si>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</si>
  <si>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</si>
  <si>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</si>
  <si>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</si>
  <si>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</si>
  <si>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</si>
  <si>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</si>
  <si>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</si>
  <si>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</si>
  <si>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</si>
  <si>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</si>
  <si>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</si>
  <si>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</si>
  <si>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</si>
  <si>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</si>
  <si>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</si>
  <si>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</si>
  <si>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</si>
  <si>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</si>
  <si>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</si>
  <si>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</si>
  <si>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</si>
  <si>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</si>
  <si>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</si>
  <si>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</si>
  <si>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</si>
  <si>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</si>
  <si>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</si>
  <si>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</si>
  <si>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</si>
  <si>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</si>
  <si>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</si>
  <si>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</si>
  <si>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</si>
  <si>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</si>
  <si>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</si>
  <si>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</si>
  <si>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</si>
  <si>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</si>
  <si>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</si>
  <si>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</si>
  <si>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</si>
  <si>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</si>
  <si>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</si>
  <si>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</si>
  <si>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</si>
  <si>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</si>
  <si>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</si>
  <si>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</si>
  <si>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</si>
  <si>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</si>
  <si>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</si>
  <si>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</si>
  <si>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</si>
  <si>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</si>
  <si>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</si>
  <si>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</si>
  <si>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</si>
  <si>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</si>
  <si>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</si>
  <si>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</si>
  <si>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</si>
  <si>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</si>
  <si>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</si>
  <si>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</si>
  <si>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</si>
  <si>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</si>
  <si>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</si>
  <si>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</si>
  <si>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</si>
  <si>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</si>
  <si>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</si>
  <si>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</si>
  <si>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</si>
  <si>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</si>
  <si>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</si>
  <si>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</si>
  <si>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</si>
  <si>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</si>
  <si>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</si>
  <si>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</si>
  <si>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</si>
  <si>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</si>
  <si>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</si>
  <si>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</si>
  <si>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</si>
  <si>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</si>
  <si>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</si>
  <si>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</si>
  <si>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</si>
  <si>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</si>
  <si>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</si>
  <si>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</si>
  <si>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</si>
  <si>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</si>
  <si>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</si>
  <si>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</si>
  <si>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</si>
  <si>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</si>
  <si>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</si>
  <si>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</si>
  <si>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</si>
  <si>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</si>
  <si>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</si>
  <si>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</si>
  <si>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</si>
  <si>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</si>
  <si>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</si>
  <si>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</si>
  <si>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</si>
  <si>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</si>
  <si>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</si>
  <si>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</si>
  <si>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</si>
  <si>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</si>
  <si>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</si>
  <si>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</si>
  <si>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</si>
  <si>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</si>
  <si>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</si>
  <si>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</si>
  <si>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</si>
  <si>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</si>
  <si>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</si>
  <si>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</si>
  <si>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</si>
  <si>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</si>
  <si>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</si>
  <si>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</si>
  <si>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</si>
  <si>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</si>
  <si>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</si>
  <si>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</si>
  <si>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</si>
  <si>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</si>
  <si>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</si>
  <si>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</si>
  <si>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</si>
  <si>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</si>
  <si>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</si>
  <si>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</si>
  <si>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</si>
  <si>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</si>
  <si>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</si>
  <si>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</si>
  <si>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</si>
  <si>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</si>
  <si>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</si>
  <si>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</si>
  <si>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</si>
  <si>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</si>
  <si>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</si>
  <si>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</si>
  <si>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</si>
  <si>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</si>
  <si>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</si>
  <si>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</si>
  <si>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</si>
  <si>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</si>
  <si>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</si>
  <si>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</si>
  <si>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</si>
  <si>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</si>
  <si>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</si>
  <si>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</si>
  <si>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</si>
  <si>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</si>
  <si>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</si>
  <si>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</si>
  <si>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</si>
  <si>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</si>
  <si>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</si>
  <si>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</si>
  <si>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</si>
  <si>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</si>
  <si>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</si>
  <si>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</si>
  <si>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</si>
  <si>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</si>
  <si>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</si>
  <si>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</si>
  <si>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</si>
  <si>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</si>
  <si>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</si>
  <si>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</si>
  <si>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</si>
  <si>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</si>
  <si>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</si>
  <si>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</si>
  <si>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</si>
  <si>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</si>
  <si>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</si>
  <si>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</si>
  <si>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</si>
  <si>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</si>
  <si>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</si>
  <si>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</si>
  <si>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</si>
  <si>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</si>
  <si>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</si>
  <si>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</si>
  <si>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</si>
  <si>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</si>
  <si>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</si>
  <si>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</si>
  <si>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</si>
  <si>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</si>
  <si>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</si>
  <si>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</si>
  <si>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</si>
  <si>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</si>
  <si>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</si>
  <si>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</si>
  <si>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</si>
  <si>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</si>
  <si>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</si>
  <si>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</si>
  <si>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</si>
  <si>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</si>
  <si>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</si>
  <si>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</si>
  <si>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</si>
  <si>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</si>
  <si>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</si>
  <si>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</si>
  <si>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</si>
  <si>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</si>
  <si>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</si>
  <si>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</si>
  <si>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</si>
  <si>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</si>
  <si>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</si>
  <si>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</si>
  <si>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</si>
  <si>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</si>
  <si>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</si>
  <si>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</si>
  <si>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</si>
  <si>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</si>
  <si>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</si>
  <si>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</si>
  <si>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</si>
  <si>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</si>
  <si>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</si>
  <si>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</si>
  <si>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</si>
  <si>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</si>
  <si>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</si>
  <si>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</si>
  <si>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</si>
  <si>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</si>
  <si>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</si>
  <si>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</si>
  <si>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</si>
  <si>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</si>
  <si>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</si>
  <si>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</si>
  <si>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</si>
  <si>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</si>
  <si>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</si>
  <si>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</si>
  <si>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</si>
  <si>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</si>
  <si>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</si>
  <si>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</si>
  <si>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</si>
  <si>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</si>
  <si>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</si>
  <si>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</si>
  <si>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</si>
  <si>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</si>
  <si>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</si>
  <si>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</si>
  <si>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</si>
  <si>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</si>
  <si>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</si>
  <si>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</si>
  <si>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</si>
  <si>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</si>
  <si>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</si>
  <si>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</si>
  <si>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</si>
  <si>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</si>
  <si>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</si>
  <si>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</si>
  <si>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</si>
  <si>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</si>
  <si>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</si>
  <si>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</si>
  <si>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</si>
  <si>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</si>
  <si>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</si>
  <si>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</si>
  <si>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</si>
  <si>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</si>
  <si>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</si>
  <si>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</si>
  <si>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</si>
  <si>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</si>
  <si>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</si>
  <si>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</si>
  <si>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</si>
  <si>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</si>
  <si>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</si>
  <si>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</si>
  <si>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</si>
  <si>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</si>
  <si>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</si>
  <si>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</si>
  <si>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</si>
  <si>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</si>
  <si>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</si>
  <si>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</si>
  <si>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</si>
  <si>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</si>
  <si>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</si>
  <si>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</si>
  <si>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</si>
  <si>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</si>
  <si>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</si>
  <si>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</si>
  <si>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</si>
  <si>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</si>
  <si>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</si>
  <si>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</si>
  <si>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</si>
  <si>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</si>
  <si>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</si>
  <si>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</si>
  <si>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</si>
  <si>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</si>
  <si>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</si>
  <si>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</si>
  <si>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</si>
  <si>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</si>
  <si>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</si>
  <si>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</si>
  <si>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</si>
  <si>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</si>
  <si>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</si>
  <si>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</si>
  <si>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</si>
  <si>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</si>
  <si>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</si>
  <si>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</si>
  <si>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</si>
  <si>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</si>
  <si>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</si>
  <si>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</si>
  <si>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</si>
  <si>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</si>
  <si>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</si>
  <si>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</si>
  <si>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</si>
  <si>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</si>
  <si>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</si>
  <si>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</si>
  <si>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</si>
  <si>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</si>
  <si>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</si>
  <si>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</si>
  <si>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</si>
  <si>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</si>
  <si>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</si>
  <si>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</si>
  <si>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</si>
  <si>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</si>
  <si>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</si>
  <si>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</si>
  <si>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</si>
  <si>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</si>
  <si>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</si>
  <si>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</si>
  <si>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</si>
  <si>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</si>
  <si>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</si>
  <si>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</si>
  <si>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</si>
  <si>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</si>
  <si>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</si>
  <si>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</si>
  <si>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</si>
  <si>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</si>
  <si>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</si>
  <si>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</si>
  <si>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</si>
  <si>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</si>
  <si>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</si>
  <si>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</si>
  <si>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</si>
  <si>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</si>
  <si>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</si>
  <si>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</si>
  <si>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</si>
  <si>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</si>
  <si>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</si>
  <si>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</si>
  <si>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</si>
  <si>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</si>
  <si>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</si>
  <si>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</si>
  <si>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</si>
  <si>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</si>
  <si>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</si>
  <si>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</si>
  <si>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</si>
  <si>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</si>
  <si>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</si>
  <si>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</si>
  <si>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</si>
  <si>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</si>
  <si>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</si>
  <si>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</si>
  <si>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</si>
  <si>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</si>
  <si>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</si>
  <si>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</si>
  <si>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</si>
  <si>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</si>
  <si>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</si>
  <si>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</si>
  <si>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</si>
  <si>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</si>
  <si>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</si>
  <si>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</si>
  <si>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</si>
  <si>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</si>
  <si>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</si>
  <si>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</si>
  <si>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</si>
  <si>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</si>
  <si>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</si>
  <si>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</si>
  <si>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</si>
  <si>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</si>
  <si>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</si>
  <si>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</si>
  <si>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</si>
  <si>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</si>
  <si>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</si>
  <si>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</si>
  <si>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</si>
  <si>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</si>
  <si>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</si>
  <si>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</si>
  <si>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</si>
  <si>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</si>
  <si>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</si>
  <si>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</si>
  <si>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</si>
  <si>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</si>
  <si>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</si>
  <si>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</si>
  <si>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</si>
  <si>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</si>
  <si>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</si>
  <si>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</si>
  <si>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</si>
  <si>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</si>
  <si>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</si>
  <si>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</si>
  <si>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</si>
  <si>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</si>
  <si>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</si>
  <si>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</si>
  <si>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</si>
  <si>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</si>
  <si>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</si>
  <si>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</si>
  <si>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</si>
  <si>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</si>
  <si>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</si>
  <si>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</si>
  <si>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</si>
  <si>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</si>
  <si>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</si>
  <si>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</si>
  <si>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</si>
  <si>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</si>
  <si>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</si>
  <si>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</si>
  <si>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</si>
  <si>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</si>
  <si>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</si>
  <si>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</si>
  <si>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</si>
  <si>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</si>
  <si>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</si>
  <si>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</si>
  <si>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</si>
  <si>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</si>
  <si>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</si>
  <si>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</si>
  <si>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</si>
  <si>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</si>
  <si>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</si>
  <si>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</si>
  <si>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</si>
  <si>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</si>
  <si>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</si>
  <si>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</si>
  <si>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</si>
  <si>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</si>
  <si>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</si>
  <si>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</si>
  <si>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</si>
  <si>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</si>
  <si>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</si>
  <si>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</si>
  <si>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</si>
  <si>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</si>
  <si>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</si>
  <si>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</si>
  <si>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</si>
  <si>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</si>
  <si>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</si>
  <si>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</si>
  <si>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</si>
  <si>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</si>
  <si>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</si>
  <si>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</si>
  <si>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</si>
  <si>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</si>
  <si>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</si>
  <si>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</si>
  <si>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</si>
  <si>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</si>
  <si>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</si>
  <si>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</si>
  <si>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</si>
  <si>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</si>
  <si>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</si>
  <si>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</si>
  <si>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</si>
  <si>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</si>
  <si>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</si>
  <si>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</si>
  <si>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</si>
  <si>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</si>
  <si>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</si>
  <si>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</si>
  <si>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</si>
  <si>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</si>
  <si>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</si>
  <si>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</si>
  <si>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</si>
  <si>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</si>
  <si>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</si>
  <si>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</si>
  <si>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</si>
  <si>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</si>
  <si>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</si>
  <si>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</si>
  <si>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</si>
  <si>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</si>
  <si>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</si>
  <si>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</si>
  <si>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</si>
  <si>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</si>
  <si>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</si>
  <si>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</si>
  <si>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</si>
  <si>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</si>
  <si>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</si>
  <si>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</si>
  <si>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</si>
  <si>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</si>
  <si>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</si>
  <si>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</si>
  <si>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</si>
  <si>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</si>
  <si>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</si>
  <si>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</si>
  <si>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</si>
  <si>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</si>
  <si>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</si>
  <si>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</si>
  <si>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</si>
  <si>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</si>
  <si>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</si>
  <si>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</si>
  <si>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</si>
  <si>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</si>
  <si>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</si>
  <si>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</si>
  <si>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</si>
  <si>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</si>
  <si>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</si>
  <si>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</si>
  <si>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</si>
  <si>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</si>
  <si>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</si>
  <si>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</si>
  <si>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</si>
  <si>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</si>
  <si>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</si>
  <si>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</si>
  <si>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</si>
  <si>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</si>
  <si>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</si>
  <si>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</si>
  <si>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</si>
  <si>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</si>
  <si>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</si>
  <si>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</si>
  <si>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</si>
  <si>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</si>
  <si>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</si>
  <si>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</si>
  <si>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</si>
  <si>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</si>
  <si>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</si>
  <si>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</si>
  <si>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</si>
  <si>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</si>
  <si>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</si>
  <si>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</si>
  <si>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</si>
  <si>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</si>
  <si>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</si>
  <si>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</si>
  <si>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</si>
  <si>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</si>
  <si>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</si>
  <si>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</si>
  <si>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</si>
  <si>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</si>
  <si>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</si>
  <si>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</si>
  <si>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</si>
  <si>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</si>
  <si>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</si>
  <si>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</si>
  <si>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</si>
  <si>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</si>
  <si>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</si>
  <si>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</si>
  <si>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</si>
  <si>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</si>
  <si>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</si>
  <si>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</si>
  <si>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</si>
  <si>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</si>
  <si>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</si>
  <si>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</si>
  <si>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</si>
  <si>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</si>
  <si>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</si>
  <si>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</si>
  <si>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</si>
  <si>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</si>
  <si>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</si>
  <si>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</si>
  <si>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</si>
  <si>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</si>
  <si>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</si>
  <si>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</si>
  <si>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</si>
  <si>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</si>
  <si>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</si>
  <si>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</si>
  <si>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</si>
  <si>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</si>
  <si>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</si>
  <si>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</si>
  <si>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</si>
  <si>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</si>
  <si>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</si>
  <si>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</si>
  <si>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</si>
  <si>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</si>
  <si>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</si>
  <si>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</si>
  <si>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</si>
  <si>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</si>
  <si>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</si>
  <si>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</si>
  <si>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</si>
  <si>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</si>
  <si>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</si>
  <si>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</si>
  <si>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</si>
  <si>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</si>
  <si>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</si>
  <si>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</si>
  <si>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</si>
  <si>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</si>
  <si>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</si>
  <si>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</si>
  <si>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</si>
  <si>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</si>
  <si>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</si>
  <si>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</si>
  <si>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</si>
  <si>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</si>
  <si>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</si>
  <si>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</si>
  <si>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</si>
  <si>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</si>
  <si>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</si>
  <si>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</si>
  <si>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</si>
  <si>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</si>
  <si>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</si>
  <si>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</si>
  <si>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</si>
  <si>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</si>
  <si>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</si>
  <si>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</si>
  <si>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</si>
  <si>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</si>
  <si>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</si>
  <si>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</si>
  <si>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</si>
  <si>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</si>
  <si>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</si>
  <si>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</si>
  <si>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</si>
  <si>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</si>
  <si>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</si>
  <si>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</si>
  <si>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</si>
  <si>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</si>
  <si>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</si>
  <si>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</si>
  <si>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</si>
  <si>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</si>
  <si>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</si>
  <si>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</si>
  <si>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</si>
  <si>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</si>
  <si>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</si>
  <si>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</si>
  <si>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</si>
  <si>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</si>
  <si>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</si>
  <si>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</si>
  <si>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</si>
  <si>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</si>
  <si>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</si>
  <si>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</si>
  <si>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</si>
  <si>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</si>
  <si>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</si>
  <si>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</si>
  <si>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</si>
  <si>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</si>
  <si>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</si>
  <si>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</si>
  <si>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</si>
  <si>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</si>
  <si>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</si>
  <si>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</si>
  <si>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</si>
  <si>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</si>
  <si>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</si>
  <si>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</si>
  <si>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</si>
  <si>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</si>
  <si>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</si>
  <si>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</si>
  <si>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</si>
  <si>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</si>
  <si>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</si>
  <si>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</si>
  <si>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</si>
  <si>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</si>
  <si>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</si>
  <si>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</si>
  <si>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</si>
  <si>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</si>
  <si>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</si>
  <si>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</si>
  <si>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</si>
  <si>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</si>
  <si>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</si>
  <si>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</si>
  <si>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</si>
  <si>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</si>
  <si>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</si>
  <si>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</si>
  <si>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</si>
  <si>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</si>
  <si>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</si>
  <si>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</si>
  <si>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</si>
  <si>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</si>
  <si>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</si>
  <si>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</si>
  <si>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</si>
  <si>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</si>
  <si>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</si>
  <si>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</si>
  <si>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</si>
  <si>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</si>
  <si>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</si>
  <si>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</si>
  <si>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</si>
  <si>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</si>
  <si>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</si>
  <si>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</si>
  <si>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</si>
  <si>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</si>
  <si>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</si>
  <si>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</si>
  <si>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</si>
  <si>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</si>
  <si>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</si>
  <si>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</si>
  <si>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</si>
  <si>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</si>
  <si>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</si>
  <si>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</si>
  <si>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</si>
  <si>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</si>
  <si>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</si>
  <si>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</si>
  <si>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</si>
  <si>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</si>
  <si>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</si>
  <si>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</si>
  <si>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</si>
  <si>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</si>
  <si>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</si>
  <si>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</si>
  <si>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</si>
  <si>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</si>
  <si>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</si>
  <si>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</si>
  <si>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</si>
  <si>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</si>
  <si>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</si>
  <si>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</si>
  <si>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</si>
  <si>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</si>
  <si>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</si>
  <si>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</si>
  <si>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</si>
  <si>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</si>
  <si>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</si>
  <si>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</si>
  <si>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</si>
  <si>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</si>
  <si>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</si>
  <si>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</si>
  <si>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</si>
  <si>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</si>
  <si>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</si>
  <si>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</si>
  <si>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</si>
  <si>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</si>
  <si>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</si>
  <si>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</si>
  <si>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</si>
  <si>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</si>
  <si>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</si>
  <si>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</si>
  <si>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</si>
  <si>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</si>
  <si>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</si>
  <si>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</si>
  <si>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</si>
  <si>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</si>
  <si>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</si>
  <si>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</si>
  <si>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</si>
  <si>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</si>
  <si>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</si>
  <si>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</si>
  <si>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</si>
  <si>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</si>
  <si>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</si>
  <si>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</si>
  <si>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</si>
  <si>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</si>
  <si>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</si>
  <si>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</si>
  <si>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</si>
  <si>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</si>
  <si>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</si>
  <si>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</si>
  <si>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</si>
  <si>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</si>
  <si>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</si>
  <si>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</si>
  <si>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</si>
  <si>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</si>
  <si>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</si>
  <si>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</si>
  <si>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</si>
  <si>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</si>
  <si>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</si>
  <si>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</si>
  <si>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</si>
  <si>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</si>
  <si>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</si>
  <si>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</si>
  <si>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</si>
  <si>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</si>
  <si>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</si>
  <si>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</si>
  <si>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</si>
  <si>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</si>
  <si>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</si>
  <si>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</si>
  <si>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</si>
  <si>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</si>
  <si>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</si>
  <si>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</si>
  <si>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</si>
  <si>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</si>
  <si>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</si>
  <si>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</si>
  <si>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</si>
  <si>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</si>
  <si>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</si>
  <si>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</si>
  <si>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</si>
  <si>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</si>
  <si>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</si>
  <si>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</si>
  <si>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</si>
  <si>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</si>
  <si>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</si>
  <si>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</si>
  <si>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</si>
  <si>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</si>
  <si>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</si>
  <si>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</si>
  <si>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</si>
  <si>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</si>
  <si>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</si>
  <si>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</si>
  <si>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</si>
  <si>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</si>
  <si>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</si>
  <si>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</si>
  <si>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</si>
  <si>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</si>
  <si>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</si>
  <si>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</si>
  <si>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</si>
  <si>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</si>
  <si>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</si>
  <si>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</si>
  <si>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</si>
  <si>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</si>
  <si>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</si>
  <si>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</si>
  <si>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</si>
  <si>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</si>
  <si>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</si>
  <si>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</si>
  <si>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</si>
  <si>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</si>
  <si>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</si>
  <si>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</si>
  <si>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</si>
  <si>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</si>
  <si>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</si>
  <si>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</si>
  <si>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</si>
  <si>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</si>
  <si>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</si>
  <si>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</si>
  <si>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</si>
  <si>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</si>
  <si>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</si>
  <si>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</si>
  <si>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</si>
  <si>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</si>
  <si>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</si>
  <si>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</si>
  <si>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</si>
  <si>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</si>
  <si>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</si>
  <si>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</si>
  <si>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</si>
  <si>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</si>
  <si>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</si>
  <si>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</si>
  <si>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</si>
  <si>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</si>
  <si>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</si>
  <si>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</si>
  <si>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</si>
  <si>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</si>
  <si>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</si>
  <si>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</si>
  <si>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</si>
  <si>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</si>
  <si>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</si>
  <si>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</si>
  <si>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</si>
  <si>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</si>
  <si>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</si>
  <si>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</si>
  <si>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</si>
  <si>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</si>
  <si>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</si>
  <si>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</si>
  <si>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</si>
  <si>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</si>
  <si>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</si>
  <si>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</si>
  <si>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</si>
  <si>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</si>
  <si>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</si>
  <si>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</si>
  <si>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</si>
  <si>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</si>
  <si>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</si>
  <si>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</si>
  <si>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</si>
  <si>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</si>
  <si>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</si>
  <si>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</si>
  <si>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</si>
  <si>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</si>
  <si>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</si>
  <si>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</si>
  <si>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</si>
  <si>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</si>
  <si>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</si>
  <si>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</si>
  <si>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</si>
  <si>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</si>
  <si>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</si>
  <si>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</si>
  <si>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</si>
  <si>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</si>
  <si>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</si>
  <si>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</si>
  <si>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</si>
  <si>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</si>
  <si>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</si>
  <si>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</si>
  <si>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</si>
  <si>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</si>
  <si>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</si>
  <si>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</si>
  <si>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</si>
  <si>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</si>
  <si>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</si>
  <si>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</si>
  <si>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</si>
  <si>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</si>
  <si>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</si>
  <si>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</si>
  <si>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</si>
  <si>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</si>
  <si>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</si>
  <si>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</si>
  <si>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</si>
  <si>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</si>
  <si>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</si>
  <si>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</si>
  <si>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</si>
  <si>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</si>
  <si>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</si>
  <si>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</si>
  <si>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</si>
  <si>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</si>
  <si>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</si>
  <si>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</si>
  <si>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</si>
  <si>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</si>
  <si>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</si>
  <si>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</si>
  <si>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</si>
  <si>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</si>
  <si>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</si>
  <si>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</si>
  <si>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</si>
  <si>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</si>
  <si>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</si>
  <si>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</si>
  <si>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</si>
  <si>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</si>
  <si>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</si>
  <si>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</si>
  <si>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</si>
  <si>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</si>
  <si>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</si>
  <si>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</si>
  <si>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</si>
  <si>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</si>
  <si>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</si>
  <si>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</si>
  <si>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</si>
  <si>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</si>
  <si>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</si>
  <si>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</si>
  <si>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</si>
  <si>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</si>
  <si>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</si>
  <si>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</si>
  <si>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</si>
  <si>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</si>
  <si>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</si>
  <si>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</si>
  <si>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</si>
  <si>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</si>
  <si>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</si>
  <si>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</si>
  <si>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</si>
  <si>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</si>
  <si>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</si>
  <si>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</si>
  <si>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</si>
  <si>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</si>
  <si>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</si>
  <si>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</si>
  <si>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</si>
  <si>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</si>
  <si>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</si>
  <si>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</si>
  <si>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</si>
  <si>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</si>
  <si>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</si>
  <si>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</si>
  <si>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</si>
  <si>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</si>
  <si>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</si>
  <si>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</si>
  <si>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</si>
  <si>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</si>
  <si>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</si>
  <si>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</si>
  <si>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</si>
  <si>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</si>
  <si>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</si>
  <si>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</si>
  <si>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</si>
  <si>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</si>
  <si>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</si>
  <si>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</si>
  <si>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</si>
  <si>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</si>
  <si>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</si>
  <si>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</si>
  <si>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</si>
  <si>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</si>
  <si>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</si>
  <si>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</si>
  <si>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</si>
  <si>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</si>
  <si>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</si>
  <si>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</si>
  <si>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</si>
  <si>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</si>
  <si>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</si>
  <si>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</si>
  <si>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</si>
  <si>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</si>
  <si>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</si>
  <si>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</si>
  <si>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</si>
  <si>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</si>
  <si>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</si>
  <si>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</si>
  <si>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</si>
  <si>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</si>
  <si>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</si>
  <si>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</si>
  <si>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</si>
  <si>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</si>
  <si>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</si>
  <si>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</si>
  <si>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</si>
  <si>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</si>
  <si>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</si>
  <si>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</si>
  <si>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</si>
  <si>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</si>
  <si>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</si>
  <si>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</si>
  <si>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</si>
  <si>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</si>
  <si>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</si>
  <si>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</si>
  <si>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</si>
  <si>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</si>
  <si>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</si>
  <si>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</si>
  <si>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</si>
  <si>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</si>
  <si>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</si>
  <si>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</si>
  <si>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</si>
  <si>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</si>
  <si>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</si>
  <si>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</si>
  <si>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</si>
  <si>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</si>
  <si>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</si>
  <si>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</si>
  <si>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</si>
  <si>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</si>
  <si>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</si>
  <si>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</si>
  <si>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</si>
  <si>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</si>
  <si>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</si>
  <si>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</si>
  <si>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</si>
  <si>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</si>
  <si>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</si>
  <si>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</si>
  <si>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</si>
  <si>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</si>
  <si>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</si>
  <si>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</si>
  <si>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</si>
  <si>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</si>
  <si>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</si>
  <si>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</si>
  <si>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</si>
  <si>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</si>
  <si>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</si>
  <si>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</si>
  <si>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</si>
  <si>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</si>
  <si>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</si>
  <si>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</si>
  <si>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</si>
  <si>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</si>
  <si>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</si>
  <si>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</si>
  <si>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</si>
  <si>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</si>
  <si>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</si>
  <si>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</si>
  <si>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</si>
  <si>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</si>
  <si>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</si>
  <si>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</si>
  <si>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</si>
  <si>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</si>
  <si>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</si>
  <si>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</si>
  <si>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</si>
  <si>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</si>
  <si>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</si>
  <si>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</si>
  <si>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</si>
  <si>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</si>
  <si>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</si>
  <si>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</si>
  <si>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</si>
  <si>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</si>
  <si>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</si>
  <si>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</si>
  <si>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</si>
  <si>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</si>
  <si>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</si>
  <si>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</si>
  <si>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</si>
  <si>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</si>
  <si>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</si>
  <si>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</si>
  <si>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</si>
  <si>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</si>
  <si>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</si>
  <si>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</si>
  <si>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</si>
  <si>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</si>
  <si>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</si>
  <si>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</si>
  <si>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</si>
  <si>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</si>
  <si>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</si>
  <si>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</si>
  <si>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</si>
  <si>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</si>
  <si>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</si>
  <si>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</si>
  <si>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</si>
  <si>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</si>
  <si>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</si>
  <si>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</si>
  <si>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</si>
  <si>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</si>
  <si>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</si>
  <si>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</si>
  <si>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</si>
  <si>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</si>
  <si>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</si>
  <si>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</si>
  <si>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</si>
  <si>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</si>
  <si>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</si>
  <si>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</si>
  <si>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</si>
  <si>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</si>
  <si>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</si>
  <si>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</si>
  <si>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</si>
  <si>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</si>
  <si>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</si>
  <si>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</si>
  <si>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</si>
  <si>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</si>
  <si>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</si>
  <si>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</si>
  <si>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</si>
  <si>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</si>
  <si>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</si>
  <si>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</si>
  <si>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</si>
  <si>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</si>
  <si>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</si>
  <si>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</si>
  <si>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</si>
  <si>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</si>
  <si>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</si>
  <si>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</si>
  <si>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</si>
  <si>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</si>
  <si>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</si>
  <si>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</si>
  <si>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</si>
  <si>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</si>
  <si>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</si>
  <si>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</si>
  <si>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</si>
  <si>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</si>
  <si>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</si>
  <si>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</si>
  <si>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</si>
  <si>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</si>
  <si>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</si>
  <si>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</si>
  <si>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</si>
  <si>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</si>
  <si>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</si>
  <si>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</si>
  <si>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</si>
  <si>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</si>
  <si>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</si>
  <si>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</si>
  <si>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</si>
  <si>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</si>
  <si>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</si>
  <si>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</si>
  <si>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</si>
  <si>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</si>
  <si>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</si>
  <si>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</si>
  <si>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</si>
  <si>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</si>
  <si>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</si>
  <si>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</si>
  <si>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</si>
  <si>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</si>
  <si>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</si>
  <si>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</si>
  <si>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</si>
  <si>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</si>
  <si>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</si>
  <si>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</si>
  <si>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</si>
  <si>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</si>
  <si>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</si>
  <si>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</si>
  <si>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</si>
  <si>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</si>
  <si>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</si>
  <si>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</si>
  <si>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</si>
  <si>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</si>
  <si>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</si>
  <si>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</si>
  <si>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</si>
  <si>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</si>
  <si>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</si>
  <si>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</si>
  <si>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</si>
  <si>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</si>
  <si>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</si>
  <si>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</si>
  <si>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</si>
  <si>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</si>
  <si>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</si>
  <si>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</si>
  <si>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</si>
  <si>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</si>
  <si>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</si>
  <si>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</si>
  <si>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</si>
  <si>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</si>
  <si>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</si>
  <si>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</si>
  <si>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</si>
  <si>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</si>
  <si>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</si>
  <si>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</si>
  <si>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</si>
  <si>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</si>
  <si>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</si>
  <si>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</si>
  <si>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</si>
  <si>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</si>
  <si>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</si>
  <si>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</si>
  <si>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</si>
  <si>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</si>
  <si>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</si>
  <si>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</si>
  <si>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</si>
  <si>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</si>
  <si>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</si>
  <si>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</si>
  <si>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</si>
  <si>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</si>
  <si>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</si>
  <si>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</si>
  <si>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</si>
  <si>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</si>
  <si>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</si>
  <si>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</si>
  <si>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</si>
  <si>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</si>
  <si>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</si>
  <si>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</si>
  <si>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</si>
  <si>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</si>
  <si>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</si>
  <si>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</si>
  <si>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</si>
  <si>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</si>
  <si>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</si>
  <si>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</si>
  <si>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</si>
  <si>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</si>
  <si>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</si>
  <si>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</si>
  <si>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</si>
  <si>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</si>
  <si>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</si>
  <si>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</si>
  <si>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</si>
  <si>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</si>
  <si>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</si>
  <si>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</si>
  <si>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</si>
  <si>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</si>
  <si>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</si>
  <si>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</si>
  <si>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</si>
  <si>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</si>
  <si>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</si>
  <si>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</si>
  <si>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</si>
  <si>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</si>
  <si>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</si>
  <si>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</si>
  <si>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</si>
  <si>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</si>
  <si>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</si>
  <si>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</si>
  <si>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</si>
  <si>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</si>
  <si>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</si>
  <si>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</si>
  <si>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</si>
  <si>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</si>
  <si>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</si>
  <si>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</si>
  <si>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</si>
  <si>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</si>
  <si>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</si>
  <si>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</si>
  <si>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</si>
  <si>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</si>
  <si>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</si>
  <si>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</si>
  <si>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</si>
  <si>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</si>
  <si>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</si>
  <si>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</si>
  <si>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</si>
  <si>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</si>
  <si>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</si>
  <si>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</si>
  <si>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</si>
  <si>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</si>
  <si>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</si>
  <si>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</si>
  <si>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</si>
  <si>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</si>
  <si>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</si>
  <si>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</si>
  <si>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</si>
  <si>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</si>
  <si>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</si>
  <si>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</si>
  <si>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</si>
  <si>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</si>
  <si>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</si>
  <si>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</si>
  <si>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</si>
  <si>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</si>
  <si>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</si>
  <si>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</si>
  <si>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</si>
  <si>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</si>
  <si>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</si>
  <si>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</si>
  <si>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</si>
  <si>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</si>
  <si>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</si>
  <si>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</si>
  <si>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</si>
  <si>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</si>
  <si>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</si>
  <si>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</si>
  <si>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</si>
  <si>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</si>
  <si>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</si>
  <si>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</si>
  <si>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</si>
  <si>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</si>
  <si>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</si>
  <si>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</si>
  <si>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</si>
  <si>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</si>
  <si>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</si>
  <si>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</si>
  <si>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</si>
  <si>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</si>
  <si>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</si>
  <si>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</si>
  <si>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</si>
  <si>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</si>
  <si>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</si>
  <si>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</si>
  <si>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</si>
  <si>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</si>
  <si>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</si>
  <si>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</si>
  <si>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</si>
  <si>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</si>
  <si>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</si>
  <si>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</si>
  <si>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</si>
  <si>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</si>
  <si>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</si>
  <si>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</si>
  <si>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</si>
  <si>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</si>
  <si>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</si>
  <si>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</si>
  <si>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</si>
  <si>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</si>
  <si>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</si>
  <si>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</si>
  <si>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</si>
  <si>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</si>
  <si>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</si>
  <si>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</si>
  <si>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</si>
  <si>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</si>
  <si>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</si>
  <si>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</si>
  <si>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</si>
  <si>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</si>
  <si>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</si>
  <si>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</si>
  <si>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</si>
  <si>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</si>
  <si>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</si>
  <si>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</si>
  <si>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</si>
  <si>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</si>
  <si>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</si>
  <si>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</si>
  <si>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</si>
  <si>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</si>
  <si>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</si>
  <si>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</si>
  <si>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</si>
  <si>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</si>
  <si>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</si>
  <si>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</si>
  <si>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</si>
  <si>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</si>
  <si>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</si>
  <si>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</si>
  <si>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</si>
  <si>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</si>
  <si>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</si>
  <si>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</si>
  <si>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</si>
  <si>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</si>
  <si>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</si>
  <si>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</si>
  <si>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</si>
  <si>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</si>
  <si>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</si>
  <si>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</si>
  <si>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</si>
  <si>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</si>
  <si>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</si>
  <si>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</si>
  <si>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</si>
  <si>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</si>
  <si>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</si>
  <si>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</si>
  <si>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</si>
  <si>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</si>
  <si>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</si>
  <si>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</si>
  <si>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</si>
  <si>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</si>
  <si>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</si>
  <si>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</si>
  <si>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</si>
  <si>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</si>
  <si>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</si>
  <si>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</si>
  <si>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</si>
  <si>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</si>
  <si>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</si>
  <si>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</si>
  <si>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</si>
  <si>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</si>
  <si>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</si>
  <si>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</si>
  <si>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</si>
  <si>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</si>
  <si>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</si>
  <si>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</si>
  <si>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</si>
  <si>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</si>
  <si>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</si>
  <si>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</si>
  <si>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</si>
  <si>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</si>
  <si>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</si>
  <si>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</si>
  <si>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</si>
  <si>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</si>
  <si>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</si>
  <si>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</si>
  <si>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</si>
  <si>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</si>
  <si>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</si>
  <si>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</si>
  <si>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</si>
  <si>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</si>
  <si>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</si>
  <si>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</si>
  <si>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</si>
  <si>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</si>
  <si>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</si>
  <si>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</si>
  <si>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</si>
  <si>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</si>
  <si>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</si>
  <si>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</si>
  <si>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</si>
  <si>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</si>
  <si>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</si>
  <si>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</si>
  <si>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</si>
  <si>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</si>
  <si>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</si>
  <si>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</si>
  <si>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</si>
  <si>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</si>
  <si>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</si>
  <si>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</si>
  <si>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</si>
  <si>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</si>
  <si>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</si>
  <si>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</si>
  <si>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</si>
  <si>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</si>
  <si>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</si>
  <si>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</si>
  <si>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</si>
  <si>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</si>
  <si>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</si>
  <si>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</si>
  <si>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</si>
  <si>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</si>
  <si>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</si>
  <si>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</si>
  <si>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</si>
  <si>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</si>
  <si>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</si>
  <si>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</si>
  <si>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</si>
  <si>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</si>
  <si>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</si>
  <si>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</si>
  <si>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</si>
  <si>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</si>
  <si>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</si>
  <si>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</si>
  <si>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</si>
  <si>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</si>
  <si>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</si>
  <si>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</si>
  <si>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</si>
  <si>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</si>
  <si>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</si>
  <si>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</si>
  <si>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</si>
  <si>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</si>
  <si>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</si>
  <si>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</si>
  <si>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</si>
  <si>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</si>
  <si>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</si>
  <si>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</si>
  <si>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</si>
  <si>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</si>
  <si>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</si>
  <si>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</si>
  <si>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</si>
  <si>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</si>
  <si>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</si>
  <si>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</si>
  <si>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</si>
  <si>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</si>
  <si>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</si>
  <si>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</si>
  <si>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</si>
  <si>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</si>
  <si>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</si>
  <si>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</si>
  <si>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</si>
  <si>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</si>
  <si>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</si>
  <si>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</si>
  <si>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</si>
  <si>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</si>
  <si>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</si>
  <si>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</si>
  <si>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</si>
  <si>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</si>
  <si>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</si>
  <si>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</si>
  <si>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</si>
  <si>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</si>
  <si>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</si>
  <si>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</si>
  <si>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</si>
  <si>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</si>
  <si>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</si>
  <si>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</si>
  <si>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</si>
  <si>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</si>
  <si>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</si>
  <si>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</si>
  <si>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</si>
  <si>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</si>
  <si>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</si>
  <si>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</si>
  <si>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</si>
  <si>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</si>
  <si>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</si>
  <si>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</si>
  <si>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</si>
  <si>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</si>
  <si>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</si>
  <si>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</si>
  <si>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</si>
  <si>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</si>
  <si>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</si>
  <si>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</si>
  <si>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</si>
  <si>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</si>
  <si>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</si>
  <si>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</si>
  <si>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</si>
  <si>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</si>
  <si>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</si>
  <si>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</si>
  <si>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</si>
  <si>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</si>
  <si>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</si>
  <si>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</si>
  <si>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</si>
  <si>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</si>
  <si>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</si>
  <si>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</si>
  <si>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</si>
  <si>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</si>
  <si>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</si>
  <si>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</si>
  <si>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</si>
  <si>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</si>
  <si>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</si>
  <si>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</si>
  <si>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</si>
  <si>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</si>
  <si>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</si>
  <si>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</si>
  <si>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</si>
  <si>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</si>
  <si>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</si>
  <si>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</si>
  <si>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</si>
  <si>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</si>
  <si>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</si>
  <si>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</si>
  <si>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</si>
  <si>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</si>
  <si>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</si>
  <si>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</si>
  <si>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</si>
  <si>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</si>
  <si>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</si>
  <si>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</si>
  <si>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</si>
  <si>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</si>
  <si>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</si>
  <si>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</si>
  <si>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</si>
  <si>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</si>
  <si>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</si>
  <si>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</si>
  <si>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</si>
  <si>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</si>
  <si>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</si>
  <si>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</si>
  <si>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</si>
  <si>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</si>
  <si>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</si>
  <si>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</si>
  <si>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</si>
  <si>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</si>
  <si>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</si>
  <si>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</si>
  <si>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</si>
  <si>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</si>
  <si>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</si>
  <si>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</si>
  <si>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</si>
  <si>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</si>
  <si>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</si>
  <si>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</si>
  <si>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</si>
  <si>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</si>
  <si>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</si>
  <si>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</si>
  <si>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</si>
  <si>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</si>
  <si>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</si>
  <si>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</si>
  <si>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</si>
  <si>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</si>
  <si>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</si>
  <si>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</si>
  <si>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</si>
  <si>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</si>
  <si>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</si>
  <si>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</si>
  <si>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</si>
  <si>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</si>
  <si>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</si>
  <si>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</si>
  <si>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</si>
  <si>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</si>
  <si>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</si>
  <si>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</si>
  <si>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</si>
  <si>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</si>
  <si>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</si>
  <si>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</si>
  <si>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</si>
  <si>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</si>
  <si>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</si>
  <si>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</si>
  <si>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</si>
  <si>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</si>
  <si>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</si>
  <si>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</si>
  <si>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</si>
  <si>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</si>
  <si>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</si>
  <si>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</si>
  <si>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</si>
  <si>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</si>
  <si>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</si>
  <si>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</si>
  <si>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</si>
  <si>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</si>
  <si>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</si>
  <si>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</si>
  <si>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</si>
  <si>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</si>
  <si>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</si>
  <si>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</si>
  <si>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</si>
  <si>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</si>
  <si>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</si>
  <si>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</si>
  <si>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</si>
  <si>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</si>
  <si>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</si>
  <si>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</si>
  <si>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</si>
  <si>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</si>
  <si>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</si>
  <si>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</si>
  <si>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</si>
  <si>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</si>
  <si>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</si>
  <si>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</si>
  <si>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</si>
  <si>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</si>
  <si>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</si>
  <si>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</si>
  <si>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</si>
  <si>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</si>
  <si>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</si>
  <si>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</si>
  <si>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</si>
  <si>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</si>
  <si>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</si>
  <si>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</si>
  <si>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</si>
  <si>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</si>
  <si>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</si>
  <si>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</si>
  <si>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</si>
  <si>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</si>
  <si>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</si>
  <si>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</si>
  <si>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</si>
  <si>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</si>
  <si>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</si>
  <si>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</si>
  <si>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</si>
  <si>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</si>
  <si>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</si>
  <si>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</si>
  <si>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</si>
  <si>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</si>
  <si>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</si>
  <si>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</si>
  <si>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</si>
  <si>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</si>
  <si>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</si>
  <si>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</si>
  <si>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</si>
  <si>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</si>
  <si>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</si>
  <si>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</si>
  <si>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</si>
  <si>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</si>
  <si>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</si>
  <si>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</si>
  <si>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</si>
  <si>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</si>
  <si>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</si>
  <si>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</si>
  <si>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</si>
  <si>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</si>
  <si>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</si>
  <si>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</si>
  <si>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</si>
  <si>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</si>
  <si>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</si>
  <si>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</si>
  <si>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</si>
  <si>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</si>
  <si>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</si>
  <si>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</si>
  <si>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</si>
  <si>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</si>
  <si>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</si>
  <si>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</si>
  <si>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</si>
  <si>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</si>
  <si>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</si>
  <si>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</si>
  <si>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</si>
  <si>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</si>
  <si>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</si>
  <si>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</si>
  <si>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</si>
  <si>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</si>
  <si>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</si>
  <si>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</si>
  <si>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</si>
  <si>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</si>
  <si>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</si>
  <si>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</si>
  <si>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</si>
  <si>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</si>
  <si>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</si>
  <si>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</si>
  <si>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</si>
  <si>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</si>
  <si>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</si>
  <si>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</si>
  <si>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</si>
  <si>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</si>
  <si>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</si>
  <si>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</si>
  <si>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</si>
  <si>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</si>
  <si>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</si>
  <si>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</si>
  <si>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</si>
  <si>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</si>
  <si>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</si>
  <si>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</si>
  <si>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</si>
  <si>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</si>
  <si>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</si>
  <si>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</si>
  <si>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</si>
  <si>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</si>
  <si>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</si>
  <si>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</si>
  <si>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</si>
  <si>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</si>
  <si>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</si>
  <si>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</si>
  <si>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</si>
  <si>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</si>
  <si>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</si>
  <si>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</si>
  <si>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</si>
  <si>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</si>
  <si>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</si>
  <si>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</si>
  <si>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</si>
  <si>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</si>
  <si>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</si>
  <si>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</si>
  <si>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</si>
  <si>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</si>
  <si>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</si>
  <si>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</si>
  <si>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</si>
  <si>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</si>
  <si>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</si>
  <si>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</si>
  <si>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</si>
  <si>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</si>
  <si>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</si>
  <si>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</si>
  <si>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</si>
  <si>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</si>
  <si>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</si>
  <si>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</si>
  <si>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</si>
  <si>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</si>
  <si>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</si>
  <si>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</si>
  <si>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</si>
  <si>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</si>
  <si>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</si>
  <si>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</si>
  <si>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</si>
  <si>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</si>
  <si>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</si>
  <si>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</si>
  <si>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</si>
  <si>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</si>
  <si>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</si>
  <si>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</si>
  <si>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</si>
  <si>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</si>
  <si>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</si>
  <si>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</si>
  <si>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</si>
  <si>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</si>
  <si>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</si>
  <si>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</si>
  <si>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</si>
  <si>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</si>
  <si>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</si>
  <si>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</si>
  <si>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</si>
  <si>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</si>
  <si>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</si>
  <si>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</si>
  <si>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</si>
  <si>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</si>
  <si>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</si>
  <si>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</si>
  <si>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</si>
  <si>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</si>
  <si>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</si>
  <si>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</si>
  <si>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</si>
  <si>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</si>
  <si>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</si>
  <si>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</si>
  <si>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</si>
  <si>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</si>
  <si>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</si>
  <si>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</si>
  <si>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</si>
  <si>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</si>
  <si>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</si>
  <si>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</si>
  <si>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</si>
  <si>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</si>
  <si>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</si>
  <si>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</si>
  <si>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</si>
  <si>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</si>
  <si>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</si>
  <si>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</si>
  <si>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</si>
  <si>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</si>
  <si>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</si>
  <si>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</si>
  <si>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</si>
  <si>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</si>
  <si>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</si>
  <si>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</si>
  <si>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</si>
  <si>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</si>
  <si>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</si>
  <si>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</si>
  <si>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</si>
  <si>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</si>
  <si>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</si>
  <si>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</si>
  <si>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</si>
  <si>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</si>
  <si>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</si>
  <si>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</si>
  <si>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</si>
  <si>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</si>
  <si>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</si>
  <si>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</si>
  <si>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</si>
  <si>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</si>
  <si>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</si>
  <si>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</si>
  <si>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</si>
  <si>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</si>
  <si>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</si>
  <si>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</si>
  <si>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</si>
  <si>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</si>
  <si>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</si>
  <si>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</si>
  <si>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</si>
  <si>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</si>
  <si>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</si>
  <si>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</si>
  <si>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</si>
  <si>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</si>
  <si>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</si>
  <si>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</si>
  <si>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</si>
  <si>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</si>
  <si>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</si>
  <si>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</si>
  <si>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</si>
  <si>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</si>
  <si>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</si>
  <si>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</si>
  <si>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</si>
  <si>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</si>
  <si>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</si>
  <si>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</si>
  <si>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</si>
  <si>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</si>
  <si>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</si>
  <si>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</si>
  <si>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</si>
  <si>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</si>
  <si>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</si>
  <si>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</si>
  <si>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</si>
  <si>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</si>
  <si>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</si>
  <si>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</si>
  <si>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</si>
  <si>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</si>
  <si>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</si>
  <si>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</si>
  <si>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</si>
  <si>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</si>
  <si>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</si>
  <si>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</si>
  <si>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</si>
  <si>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</si>
  <si>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</si>
  <si>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</si>
  <si>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</si>
  <si>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</si>
  <si>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</si>
  <si>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</si>
  <si>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</si>
  <si>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</si>
  <si>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</si>
  <si>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</si>
  <si>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</si>
  <si>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</si>
  <si>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</si>
  <si>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</si>
  <si>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</si>
  <si>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</si>
  <si>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</si>
  <si>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</si>
  <si>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</si>
  <si>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</si>
  <si>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</si>
  <si>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</si>
  <si>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</si>
  <si>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</si>
  <si>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</si>
  <si>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</si>
  <si>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</si>
  <si>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</si>
  <si>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</si>
  <si>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</si>
  <si>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</si>
  <si>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</si>
  <si>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</si>
  <si>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</si>
  <si>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</si>
  <si>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</si>
  <si>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</si>
  <si>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</si>
  <si>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</si>
  <si>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</si>
  <si>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</si>
  <si>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</si>
  <si>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</si>
  <si>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</si>
  <si>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</si>
  <si>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</si>
  <si>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</si>
  <si>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</si>
  <si>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</si>
  <si>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</si>
  <si>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</si>
  <si>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</si>
  <si>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</si>
  <si>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</si>
  <si>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</si>
  <si>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</si>
  <si>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</si>
  <si>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</si>
  <si>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</si>
  <si>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</si>
  <si>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</si>
  <si>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</si>
  <si>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</si>
  <si>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</si>
  <si>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</si>
  <si>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</si>
  <si>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</si>
  <si>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</si>
  <si>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</si>
  <si>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</si>
  <si>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</si>
  <si>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</si>
  <si>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</si>
  <si>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</si>
  <si>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</si>
  <si>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</si>
  <si>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</si>
  <si>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</si>
  <si>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</si>
  <si>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</si>
  <si>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</si>
  <si>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</si>
  <si>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</si>
  <si>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</si>
  <si>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</si>
  <si>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</si>
  <si>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</si>
  <si>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</si>
  <si>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</si>
  <si>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</si>
  <si>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</si>
  <si>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</si>
  <si>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</si>
  <si>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</si>
  <si>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</si>
  <si>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</si>
  <si>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</si>
  <si>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</si>
  <si>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</si>
  <si>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</si>
  <si>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</si>
  <si>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</si>
  <si>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</si>
  <si>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</si>
  <si>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</si>
  <si>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</si>
  <si>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</si>
  <si>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</si>
  <si>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</si>
  <si>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</si>
  <si>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</si>
  <si>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</si>
  <si>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</si>
  <si>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</si>
  <si>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</si>
  <si>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</si>
  <si>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</si>
  <si>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</si>
  <si>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</si>
  <si>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</si>
  <si>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</si>
  <si>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</si>
  <si>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</si>
  <si>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</si>
  <si>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</si>
  <si>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</si>
  <si>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</si>
  <si>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</si>
  <si>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</si>
  <si>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</si>
  <si>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</si>
  <si>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</si>
  <si>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</si>
  <si>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</si>
  <si>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</si>
  <si>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</si>
  <si>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</si>
  <si>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</si>
  <si>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</si>
  <si>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</si>
  <si>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</si>
  <si>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</si>
  <si>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</si>
  <si>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</si>
  <si>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</si>
  <si>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</si>
  <si>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</si>
  <si>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</si>
  <si>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</si>
  <si>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</si>
  <si>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</si>
  <si>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</si>
  <si>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</si>
  <si>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</si>
  <si>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</si>
  <si>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</si>
  <si>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</si>
  <si>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</si>
  <si>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</si>
  <si>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</si>
  <si>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</si>
  <si>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</si>
  <si>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</si>
  <si>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</si>
  <si>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</si>
  <si>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</si>
  <si>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</si>
  <si>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</si>
  <si>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</si>
  <si>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</si>
  <si>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</si>
  <si>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</si>
  <si>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</si>
  <si>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</si>
  <si>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</si>
  <si>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</si>
  <si>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</si>
  <si>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</si>
  <si>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</si>
  <si>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</si>
  <si>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</si>
  <si>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</si>
  <si>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</si>
  <si>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</si>
  <si>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</si>
  <si>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</si>
  <si>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</si>
  <si>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</si>
  <si>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</si>
  <si>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</si>
  <si>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</si>
  <si>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</si>
  <si>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</si>
  <si>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</si>
  <si>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</si>
  <si>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</si>
  <si>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</si>
  <si>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</si>
  <si>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</si>
  <si>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</si>
  <si>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</si>
  <si>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</si>
  <si>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</si>
  <si>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</si>
  <si>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</si>
  <si>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</si>
  <si>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</si>
  <si>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</si>
  <si>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</si>
  <si>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</si>
  <si>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</si>
  <si>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</si>
  <si>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</si>
  <si>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</si>
  <si>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</si>
  <si>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</si>
  <si>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</si>
  <si>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</si>
  <si>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</si>
  <si>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</si>
  <si>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</si>
  <si>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</si>
  <si>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</si>
  <si>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</si>
  <si>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</si>
  <si>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</si>
  <si>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</si>
  <si>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</si>
  <si>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</si>
  <si>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</si>
  <si>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</si>
  <si>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</si>
  <si>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</si>
  <si>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</si>
  <si>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</si>
  <si>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</si>
  <si>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</si>
  <si>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</si>
  <si>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</si>
  <si>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</si>
  <si>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</si>
  <si>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</si>
  <si>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</si>
  <si>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</si>
  <si>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</si>
  <si>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</si>
  <si>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</si>
  <si>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</si>
  <si>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</si>
  <si>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</si>
  <si>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</si>
  <si>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</si>
  <si>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</si>
  <si>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</si>
  <si>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</si>
  <si>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</si>
  <si>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</si>
  <si>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</si>
  <si>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</si>
  <si>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</si>
  <si>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</si>
  <si>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</si>
  <si>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</si>
  <si>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</si>
  <si>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</si>
  <si>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</si>
  <si>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</si>
  <si>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</si>
  <si>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</si>
  <si>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</si>
  <si>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</si>
  <si>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</si>
  <si>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</si>
  <si>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</si>
  <si>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</si>
  <si>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</si>
  <si>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</si>
  <si>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</si>
  <si>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</si>
  <si>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</si>
  <si>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</si>
  <si>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</si>
  <si>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</si>
  <si>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</si>
  <si>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</si>
  <si>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</si>
  <si>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</si>
  <si>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</si>
  <si>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</si>
  <si>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</si>
  <si>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</si>
  <si>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</si>
  <si>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</si>
  <si>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</si>
  <si>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</si>
  <si>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</si>
  <si>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</si>
  <si>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</si>
  <si>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</si>
  <si>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</si>
  <si>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</si>
  <si>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</si>
  <si>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</si>
  <si>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</si>
  <si>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</si>
  <si>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</si>
  <si>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</si>
  <si>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</si>
  <si>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</si>
  <si>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</si>
  <si>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</si>
  <si>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</si>
  <si>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</si>
  <si>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</si>
  <si>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</si>
  <si>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</si>
  <si>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</si>
  <si>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</si>
  <si>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</si>
  <si>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</si>
  <si>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</si>
  <si>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</si>
  <si>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</si>
  <si>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</si>
  <si>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</si>
  <si>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</si>
  <si>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</si>
  <si>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</si>
  <si>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</si>
  <si>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</si>
  <si>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</si>
  <si>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</si>
  <si>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</si>
  <si>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</si>
  <si>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</si>
  <si>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</si>
  <si>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</si>
  <si>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</si>
  <si>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</si>
  <si>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</si>
  <si>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</si>
  <si>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</si>
  <si>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</si>
  <si>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</si>
  <si>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</si>
  <si>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</si>
  <si>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</si>
  <si>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</si>
  <si>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</si>
  <si>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</si>
  <si>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</si>
  <si>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</si>
  <si>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</si>
  <si>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</si>
  <si>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</si>
  <si>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</si>
  <si>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</si>
  <si>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</si>
  <si>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</si>
  <si>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</si>
  <si>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</si>
  <si>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</si>
  <si>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</si>
  <si>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</si>
  <si>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</si>
  <si>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</si>
  <si>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</si>
  <si>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</si>
  <si>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</si>
  <si>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</si>
  <si>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</si>
  <si>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</si>
  <si>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</si>
  <si>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</si>
  <si>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</si>
  <si>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</si>
  <si>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</si>
  <si>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</si>
  <si>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</si>
  <si>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</si>
  <si>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</si>
  <si>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</si>
  <si>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</si>
  <si>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</si>
  <si>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</si>
  <si>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</si>
  <si>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</si>
  <si>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</si>
  <si>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</si>
  <si>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</si>
  <si>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</si>
  <si>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</si>
  <si>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</si>
  <si>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</si>
  <si>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</si>
  <si>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</si>
  <si>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</si>
  <si>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</si>
  <si>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</si>
  <si>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</si>
  <si>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</si>
  <si>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</si>
  <si>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</si>
  <si>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</si>
  <si>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</si>
  <si>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</si>
  <si>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</si>
  <si>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</si>
  <si>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</si>
  <si>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</si>
  <si>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</si>
  <si>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</si>
  <si>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</si>
  <si>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</si>
  <si>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</si>
  <si>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</si>
  <si>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</si>
  <si>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</si>
  <si>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</si>
  <si>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</si>
  <si>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</si>
  <si>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</si>
  <si>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</si>
  <si>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</si>
  <si>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</si>
  <si>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</si>
  <si>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</si>
  <si>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</si>
  <si>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</si>
  <si>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</si>
  <si>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</si>
  <si>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</si>
  <si>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</si>
  <si>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</si>
  <si>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</si>
  <si>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</si>
  <si>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</si>
  <si>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</si>
  <si>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</si>
  <si>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</si>
  <si>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</si>
  <si>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</si>
  <si>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</si>
  <si>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</si>
  <si>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</si>
  <si>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</si>
  <si>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</si>
  <si>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</si>
  <si>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</si>
  <si>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</si>
  <si>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</si>
  <si>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</si>
  <si>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</si>
  <si>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</si>
  <si>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</si>
  <si>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</si>
  <si>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</si>
  <si>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</si>
  <si>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</si>
  <si>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</si>
  <si>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</si>
  <si>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</si>
  <si>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</si>
  <si>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</si>
  <si>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</si>
  <si>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</si>
  <si>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</si>
  <si>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</si>
  <si>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</si>
  <si>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</si>
  <si>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</si>
  <si>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</si>
  <si>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</si>
  <si>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</si>
  <si>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</si>
  <si>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</si>
  <si>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</si>
  <si>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</si>
  <si>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</si>
  <si>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</si>
  <si>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</si>
  <si>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</si>
  <si>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</si>
  <si>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</si>
  <si>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</si>
  <si>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</si>
  <si>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</si>
  <si>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</si>
  <si>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</si>
  <si>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</si>
  <si>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</si>
  <si>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</si>
  <si>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</si>
  <si>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</si>
  <si>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</si>
  <si>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</si>
  <si>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</si>
  <si>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</si>
  <si>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</si>
  <si>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</si>
  <si>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</si>
  <si>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</si>
  <si>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</si>
  <si>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</si>
  <si>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</si>
  <si>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</si>
  <si>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</si>
  <si>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</si>
  <si>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</si>
  <si>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</si>
  <si>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</si>
  <si>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</si>
  <si>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</si>
  <si>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</si>
  <si>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</si>
  <si>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</si>
  <si>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</si>
  <si>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</si>
  <si>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</si>
  <si>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</si>
  <si>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</si>
  <si>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</si>
  <si>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</si>
  <si>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</si>
  <si>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</si>
  <si>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</si>
  <si>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</si>
  <si>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</si>
  <si>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</si>
  <si>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</si>
  <si>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</si>
  <si>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</si>
  <si>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</si>
  <si>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</si>
  <si>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</si>
  <si>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</si>
  <si>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</si>
  <si>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</si>
  <si>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</si>
  <si>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</si>
  <si>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</si>
  <si>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</si>
  <si>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</si>
  <si>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</si>
  <si>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</si>
  <si>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</si>
  <si>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</si>
  <si>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</si>
  <si>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</si>
  <si>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</si>
  <si>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</si>
  <si>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</si>
  <si>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</si>
  <si>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</si>
  <si>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</si>
  <si>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</si>
  <si>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</si>
  <si>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</si>
  <si>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</si>
  <si>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</si>
  <si>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</si>
  <si>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</si>
  <si>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</si>
  <si>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</si>
  <si>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</si>
  <si>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</si>
  <si>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</si>
  <si>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</si>
  <si>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</si>
  <si>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</si>
  <si>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</si>
  <si>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</si>
  <si>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</si>
  <si>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</si>
  <si>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</si>
  <si>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</si>
  <si>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</si>
  <si>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</si>
  <si>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</si>
  <si>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</si>
  <si>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</si>
  <si>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</si>
  <si>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</si>
  <si>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</si>
  <si>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</si>
  <si>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</si>
  <si>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</si>
  <si>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</si>
  <si>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</si>
  <si>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</si>
  <si>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</si>
  <si>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</si>
  <si>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</si>
  <si>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</si>
  <si>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</si>
  <si>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</si>
  <si>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</si>
  <si>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</si>
  <si>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</si>
  <si>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</si>
  <si>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</si>
  <si>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</si>
  <si>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</si>
  <si>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</si>
  <si>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</si>
  <si>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</si>
  <si>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</si>
  <si>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</si>
  <si>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</si>
  <si>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</si>
  <si>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</si>
  <si>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</si>
  <si>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</si>
  <si>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</si>
  <si>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</si>
  <si>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</si>
  <si>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</si>
  <si>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</si>
  <si>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</si>
  <si>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</si>
  <si>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</si>
  <si>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</si>
  <si>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</si>
  <si>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</si>
  <si>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</si>
  <si>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</si>
  <si>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</si>
  <si>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</si>
  <si>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</si>
  <si>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</si>
  <si>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</si>
  <si>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</si>
  <si>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</si>
  <si>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</si>
  <si>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</si>
  <si>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</si>
  <si>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</si>
  <si>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</si>
  <si>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</si>
  <si>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</si>
  <si>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</si>
  <si>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</si>
  <si>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</si>
  <si>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</si>
  <si>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</si>
  <si>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</si>
  <si>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</si>
  <si>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</si>
  <si>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</si>
  <si>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</si>
  <si>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</si>
  <si>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</si>
  <si>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</si>
  <si>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</si>
  <si>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</si>
  <si>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</si>
  <si>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</si>
  <si>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</si>
  <si>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</si>
  <si>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</si>
  <si>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</si>
  <si>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</si>
  <si>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</si>
  <si>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</si>
  <si>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</si>
  <si>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</si>
  <si>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</si>
  <si>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</si>
  <si>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</si>
  <si>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</si>
  <si>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</si>
  <si>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</si>
  <si>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</si>
  <si>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</si>
  <si>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</si>
  <si>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</si>
  <si>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</si>
  <si>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</si>
  <si>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</si>
  <si>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</si>
  <si>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</si>
  <si>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</si>
  <si>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</si>
  <si>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</si>
  <si>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</si>
  <si>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</si>
  <si>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</si>
  <si>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</si>
  <si>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</si>
  <si>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</si>
  <si>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</si>
  <si>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</si>
  <si>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</si>
  <si>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</si>
  <si>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</si>
  <si>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</si>
  <si>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</si>
  <si>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</si>
  <si>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</si>
  <si>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</si>
  <si>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</si>
  <si>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</si>
  <si>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</si>
  <si>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</si>
  <si>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</si>
  <si>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</si>
  <si>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</si>
  <si>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</si>
  <si>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</si>
  <si>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</si>
  <si>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</si>
  <si>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</si>
  <si>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</si>
  <si>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</si>
  <si>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</si>
  <si>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</si>
  <si>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</si>
  <si>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</si>
  <si>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</si>
  <si>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</si>
  <si>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</si>
  <si>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</si>
  <si>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</si>
  <si>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</si>
  <si>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</si>
  <si>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</si>
  <si>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</si>
  <si>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</si>
  <si>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</si>
  <si>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</si>
  <si>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</si>
  <si>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</si>
  <si>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</si>
  <si>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</si>
  <si>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</si>
  <si>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</si>
  <si>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</si>
  <si>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</si>
  <si>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</si>
  <si>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</si>
  <si>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</si>
  <si>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</si>
  <si>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</si>
  <si>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</si>
  <si>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</si>
  <si>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</si>
  <si>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</si>
  <si>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</si>
  <si>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</si>
  <si>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</si>
  <si>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</si>
  <si>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</si>
  <si>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</si>
  <si>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</si>
  <si>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</si>
  <si>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</si>
  <si>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</si>
  <si>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</si>
  <si>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</si>
  <si>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</si>
  <si>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</si>
  <si>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</si>
  <si>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</si>
  <si>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</si>
  <si>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</si>
  <si>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</si>
  <si>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</si>
  <si>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</si>
  <si>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</si>
  <si>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</si>
  <si>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</si>
  <si>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</si>
  <si>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</si>
  <si>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</si>
  <si>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</si>
  <si>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</si>
  <si>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</si>
  <si>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</si>
  <si>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</si>
  <si>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</si>
  <si>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</si>
  <si>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</si>
  <si>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</si>
  <si>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</si>
  <si>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</si>
  <si>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</si>
  <si>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</si>
  <si>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</si>
  <si>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</si>
  <si>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</si>
  <si>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</si>
  <si>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</si>
  <si>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</si>
  <si>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</si>
  <si>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</si>
  <si>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</si>
  <si>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</si>
  <si>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</si>
  <si>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</si>
  <si>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</si>
  <si>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</si>
  <si>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</si>
  <si>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</si>
  <si>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</si>
  <si>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</si>
  <si>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</si>
  <si>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</si>
  <si>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</si>
  <si>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</si>
  <si>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</si>
  <si>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</si>
  <si>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</si>
  <si>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</si>
  <si>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</si>
  <si>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</si>
  <si>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</si>
  <si>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</si>
  <si>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</si>
  <si>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</si>
  <si>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</si>
  <si>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</si>
  <si>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</si>
  <si>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</si>
  <si>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</si>
  <si>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</si>
  <si>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</si>
  <si>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</si>
  <si>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</si>
  <si>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</si>
  <si>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</si>
  <si>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</si>
  <si>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</si>
  <si>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</si>
  <si>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</si>
  <si>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</si>
  <si>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</si>
  <si>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</si>
  <si>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</si>
  <si>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</si>
  <si>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</si>
  <si>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</si>
  <si>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</si>
  <si>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</si>
  <si>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</si>
  <si>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</si>
  <si>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</si>
  <si>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</si>
  <si>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</si>
  <si>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</si>
  <si>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</si>
  <si>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</si>
  <si>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</si>
  <si>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</si>
  <si>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</si>
  <si>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</si>
  <si>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</si>
  <si>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</si>
  <si>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</si>
  <si>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</si>
  <si>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</si>
  <si>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</si>
  <si>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</si>
  <si>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</si>
  <si>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</si>
  <si>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</si>
  <si>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</si>
  <si>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</si>
  <si>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</si>
  <si>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</si>
  <si>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</si>
  <si>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</si>
  <si>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</si>
  <si>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</si>
  <si>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</si>
  <si>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</si>
  <si>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</si>
  <si>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</si>
  <si>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</si>
  <si>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</si>
  <si>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</si>
  <si>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</si>
  <si>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</si>
  <si>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</si>
  <si>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</si>
  <si>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</si>
  <si>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</si>
  <si>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</si>
  <si>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</si>
  <si>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</si>
  <si>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</si>
  <si>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</si>
  <si>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</si>
  <si>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</si>
  <si>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</si>
  <si>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</si>
  <si>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</si>
  <si>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</si>
  <si>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</si>
  <si>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</si>
  <si>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</si>
  <si>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</si>
  <si>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</si>
  <si>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</si>
  <si>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</si>
  <si>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</si>
  <si>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</si>
  <si>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</si>
  <si>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</si>
  <si>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</si>
  <si>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</si>
  <si>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</si>
  <si>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</si>
  <si>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</si>
  <si>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</si>
  <si>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</si>
  <si>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</si>
  <si>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</si>
  <si>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</si>
  <si>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</si>
  <si>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</si>
  <si>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</si>
  <si>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</si>
  <si>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</si>
  <si>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</si>
  <si>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</si>
  <si>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</si>
  <si>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</si>
  <si>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</si>
  <si>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</si>
  <si>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</si>
  <si>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</si>
  <si>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</si>
  <si>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</si>
  <si>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</si>
  <si>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</si>
  <si>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</si>
  <si>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</si>
  <si>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</si>
  <si>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</si>
  <si>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</si>
  <si>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</si>
  <si>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</si>
  <si>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</si>
  <si>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</si>
  <si>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</si>
  <si>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</si>
  <si>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</si>
  <si>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</si>
  <si>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</si>
  <si>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</si>
  <si>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</si>
  <si>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</si>
  <si>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</si>
  <si>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</si>
  <si>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</si>
  <si>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</si>
  <si>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</si>
  <si>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</si>
  <si>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</si>
  <si>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</si>
  <si>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</si>
  <si>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</si>
  <si>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</si>
  <si>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</si>
  <si>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</si>
  <si>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</si>
  <si>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</si>
  <si>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</si>
  <si>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</si>
  <si>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</si>
  <si>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</si>
  <si>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</si>
  <si>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</si>
  <si>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</si>
  <si>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</si>
  <si>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</si>
  <si>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</si>
  <si>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</si>
  <si>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</si>
  <si>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</si>
  <si>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</si>
  <si>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</si>
  <si>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</si>
  <si>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</si>
  <si>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</si>
  <si>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</si>
  <si>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</si>
  <si>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</si>
  <si>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</si>
  <si>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</si>
  <si>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</si>
  <si>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</si>
  <si>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</si>
  <si>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</si>
  <si>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</si>
  <si>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</si>
  <si>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</si>
  <si>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</si>
  <si>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</si>
  <si>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</si>
  <si>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</si>
  <si>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</si>
  <si>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</si>
  <si>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</si>
  <si>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</si>
  <si>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</si>
  <si>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</si>
  <si>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</si>
  <si>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</si>
  <si>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</si>
  <si>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</si>
  <si>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</si>
  <si>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</si>
  <si>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</si>
  <si>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</si>
  <si>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</si>
  <si>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</si>
  <si>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</si>
  <si>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</si>
  <si>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</si>
  <si>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</si>
  <si>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</si>
  <si>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</si>
  <si>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</si>
  <si>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</si>
  <si>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</si>
  <si>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</si>
  <si>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</si>
  <si>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</si>
  <si>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</si>
  <si>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</si>
  <si>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</si>
  <si>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</si>
  <si>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</si>
  <si>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</si>
  <si>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</si>
  <si>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</si>
  <si>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</si>
  <si>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</si>
  <si>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</si>
  <si>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</si>
  <si>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</si>
  <si>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</si>
  <si>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</si>
  <si>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</si>
  <si>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</si>
  <si>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</si>
  <si>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</si>
  <si>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</si>
  <si>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</si>
  <si>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</si>
  <si>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</si>
  <si>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</si>
  <si>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</si>
  <si>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</si>
  <si>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</si>
  <si>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</si>
  <si>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</si>
  <si>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</si>
  <si>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</si>
  <si>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</si>
  <si>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</si>
  <si>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</si>
  <si>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</si>
  <si>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</si>
  <si>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</si>
  <si>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</si>
  <si>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</si>
  <si>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</si>
  <si>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</si>
  <si>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</si>
  <si>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</si>
  <si>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</si>
  <si>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</si>
  <si>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</si>
  <si>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</si>
  <si>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</si>
  <si>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</si>
  <si>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</si>
  <si>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</si>
  <si>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</si>
  <si>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</si>
  <si>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</si>
  <si>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</si>
  <si>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</si>
  <si>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</si>
  <si>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</si>
  <si>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</si>
  <si>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</si>
  <si>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</si>
  <si>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</si>
  <si>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</si>
  <si>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</si>
  <si>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</si>
  <si>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</si>
  <si>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</si>
  <si>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</si>
  <si>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</si>
  <si>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</si>
  <si>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</si>
  <si>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</si>
  <si>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</si>
  <si>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</si>
  <si>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</si>
  <si>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</si>
  <si>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</si>
  <si>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</si>
  <si>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</si>
  <si>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</si>
  <si>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</si>
  <si>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</si>
  <si>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</si>
  <si>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</si>
  <si>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</si>
  <si>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</si>
  <si>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</si>
  <si>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</si>
  <si>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</si>
  <si>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</si>
  <si>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</si>
  <si>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</si>
  <si>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</si>
  <si>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</si>
  <si>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</si>
  <si>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</si>
  <si>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</si>
  <si>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</si>
  <si>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</si>
  <si>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</si>
  <si>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</si>
  <si>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</si>
  <si>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</si>
  <si>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</si>
  <si>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</si>
  <si>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</si>
  <si>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</si>
  <si>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</si>
  <si>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</si>
  <si>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</si>
  <si>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</si>
  <si>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</si>
  <si>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</si>
  <si>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</si>
  <si>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</si>
  <si>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</si>
  <si>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</si>
  <si>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</si>
  <si>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</si>
  <si>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</si>
  <si>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</si>
  <si>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</si>
  <si>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</si>
  <si>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</si>
  <si>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</si>
  <si>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</si>
  <si>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</si>
  <si>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</si>
  <si>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</si>
  <si>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</si>
  <si>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</si>
  <si>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</si>
  <si>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</si>
  <si>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</si>
  <si>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</si>
  <si>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</si>
  <si>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</si>
  <si>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</si>
  <si>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</si>
  <si>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</si>
  <si>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</si>
  <si>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</si>
  <si>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</si>
  <si>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</si>
  <si>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</si>
  <si>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</si>
  <si>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</si>
  <si>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</si>
  <si>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</si>
  <si>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</si>
  <si>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</si>
  <si>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</si>
  <si>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</si>
  <si>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</si>
  <si>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</si>
  <si>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</si>
  <si>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</si>
  <si>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</si>
  <si>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</si>
  <si>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</si>
  <si>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</si>
  <si>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</si>
  <si>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</si>
  <si>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</si>
  <si>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</si>
  <si>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</si>
  <si>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</si>
  <si>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</si>
  <si>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</si>
  <si>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</si>
  <si>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</si>
  <si>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</si>
  <si>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</si>
  <si>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</si>
  <si>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</si>
  <si>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</si>
  <si>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</si>
  <si>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</si>
  <si>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</si>
  <si>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</si>
  <si>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</si>
  <si>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</si>
  <si>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</si>
  <si>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</si>
  <si>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</si>
  <si>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</si>
  <si>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</si>
  <si>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</si>
  <si>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</si>
  <si>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</si>
  <si>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</si>
  <si>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</si>
  <si>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</si>
  <si>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</si>
  <si>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</si>
  <si>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</si>
  <si>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</si>
  <si>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</si>
  <si>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</si>
  <si>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</si>
  <si>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</si>
  <si>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</si>
  <si>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</si>
  <si>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</si>
  <si>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</si>
  <si>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</si>
  <si>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</si>
  <si>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</si>
  <si>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</si>
  <si>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</si>
  <si>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</si>
  <si>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</si>
  <si>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</si>
  <si>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</si>
  <si>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</si>
  <si>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</si>
  <si>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</si>
  <si>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</si>
  <si>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</si>
  <si>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</si>
  <si>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</si>
  <si>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</si>
  <si>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</si>
  <si>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</si>
  <si>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</si>
  <si>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</si>
  <si>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</si>
  <si>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</si>
  <si>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</si>
  <si>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</si>
  <si>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</si>
  <si>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</si>
  <si>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</si>
  <si>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</si>
  <si>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</si>
  <si>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</si>
  <si>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</si>
  <si>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</si>
  <si>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</si>
  <si>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</si>
  <si>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</si>
  <si>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</si>
  <si>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</si>
  <si>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</si>
  <si>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</si>
  <si>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</si>
  <si>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</si>
  <si>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</si>
  <si>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</si>
  <si>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</si>
  <si>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</si>
  <si>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</si>
  <si>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</si>
  <si>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</si>
  <si>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</si>
  <si>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</si>
  <si>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</si>
  <si>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</si>
  <si>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</si>
  <si>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</si>
  <si>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</si>
  <si>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</si>
  <si>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</si>
  <si>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</si>
  <si>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</si>
  <si>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</si>
  <si>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</si>
  <si>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</si>
  <si>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</si>
  <si>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</si>
  <si>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</si>
  <si>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</si>
  <si>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</si>
  <si>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</si>
  <si>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</si>
  <si>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</si>
  <si>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</si>
  <si>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</si>
  <si>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</si>
  <si>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</si>
  <si>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</si>
  <si>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</si>
  <si>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</si>
  <si>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</si>
  <si>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</si>
  <si>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</si>
  <si>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</si>
  <si>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</si>
  <si>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</si>
  <si>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</si>
  <si>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</si>
  <si>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</si>
  <si>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</si>
  <si>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</si>
  <si>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</si>
  <si>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</si>
  <si>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</si>
  <si>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</si>
  <si>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</si>
  <si>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</si>
  <si>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</si>
  <si>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</si>
  <si>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</si>
  <si>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</si>
  <si>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</si>
  <si>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</si>
  <si>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</si>
  <si>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</si>
  <si>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</si>
  <si>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</si>
  <si>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</si>
  <si>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</si>
  <si>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</si>
  <si>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</si>
  <si>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</si>
  <si>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</si>
  <si>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</si>
  <si>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</si>
  <si>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</si>
  <si>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</si>
  <si>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</si>
  <si>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</si>
  <si>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</si>
  <si>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</si>
  <si>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</si>
  <si>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</si>
  <si>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</si>
  <si>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</si>
  <si>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</si>
  <si>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</si>
  <si>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</si>
  <si>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</si>
  <si>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</si>
  <si>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</si>
  <si>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</si>
  <si>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</si>
  <si>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</si>
  <si>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</si>
  <si>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</si>
  <si>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</si>
  <si>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</si>
  <si>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</si>
  <si>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</si>
  <si>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</si>
  <si>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</si>
  <si>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</si>
  <si>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</si>
  <si>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</si>
  <si>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</si>
  <si>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</si>
  <si>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</si>
  <si>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</si>
  <si>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</si>
  <si>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</si>
  <si>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</si>
  <si>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</si>
  <si>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</si>
  <si>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</si>
  <si>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</si>
  <si>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</si>
  <si>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</si>
  <si>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</si>
  <si>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</si>
  <si>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</si>
  <si>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</si>
  <si>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</si>
  <si>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</si>
  <si>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</si>
  <si>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</si>
  <si>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</si>
  <si>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</si>
  <si>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</si>
  <si>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</si>
  <si>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</si>
  <si>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</si>
  <si>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</si>
  <si>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</si>
  <si>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</si>
  <si>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</si>
  <si>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</si>
  <si>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</si>
  <si>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</si>
  <si>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</si>
  <si>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</si>
  <si>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</si>
  <si>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</si>
  <si>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</si>
  <si>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</si>
  <si>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</si>
  <si>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</si>
  <si>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</si>
  <si>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</si>
  <si>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</si>
  <si>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</si>
  <si>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</si>
  <si>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</si>
  <si>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</si>
  <si>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</si>
  <si>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</si>
  <si>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</si>
  <si>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</si>
  <si>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</si>
  <si>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</si>
  <si>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</si>
  <si>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</si>
  <si>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</si>
  <si>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</si>
  <si>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</si>
  <si>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</si>
  <si>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</si>
  <si>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</si>
  <si>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</si>
  <si>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</si>
  <si>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</si>
  <si>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</si>
  <si>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</si>
  <si>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</si>
  <si>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</si>
  <si>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</si>
  <si>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</si>
  <si>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</si>
  <si>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</si>
  <si>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</si>
  <si>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</si>
  <si>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</si>
  <si>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</si>
  <si>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</si>
  <si>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</si>
  <si>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</si>
  <si>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</si>
  <si>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</si>
  <si>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</si>
  <si>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</si>
  <si>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</si>
  <si>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</si>
  <si>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</si>
  <si>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</si>
  <si>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</si>
  <si>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</si>
  <si>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</si>
  <si>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</si>
  <si>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</si>
  <si>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</si>
  <si>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</si>
  <si>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</si>
  <si>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</si>
  <si>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</si>
  <si>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</si>
  <si>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</si>
  <si>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</si>
  <si>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</si>
  <si>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</si>
  <si>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</si>
  <si>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</si>
  <si>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</si>
  <si>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</si>
  <si>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</si>
  <si>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</si>
  <si>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</si>
  <si>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</si>
  <si>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</si>
  <si>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</si>
  <si>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</si>
  <si>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</si>
  <si>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</si>
  <si>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</si>
  <si>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</si>
  <si>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</si>
  <si>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</si>
  <si>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</si>
  <si>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</si>
  <si>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</si>
  <si>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</si>
  <si>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</si>
  <si>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</si>
  <si>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</si>
  <si>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</si>
  <si>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</si>
  <si>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</si>
  <si>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</si>
  <si>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</si>
  <si>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</si>
  <si>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</si>
  <si>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</si>
  <si>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</si>
  <si>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</si>
  <si>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</si>
  <si>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</si>
  <si>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</si>
  <si>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</si>
  <si>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</si>
  <si>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</si>
  <si>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</si>
  <si>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</si>
  <si>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</si>
  <si>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</si>
  <si>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</si>
  <si>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</si>
  <si>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</si>
  <si>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</si>
  <si>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</si>
  <si>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</si>
  <si>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</si>
  <si>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</si>
  <si>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</si>
  <si>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</si>
  <si>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</si>
  <si>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</si>
  <si>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</si>
  <si>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</si>
  <si>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</si>
  <si>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</si>
  <si>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</si>
  <si>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</si>
  <si>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</si>
  <si>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</si>
  <si>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</si>
  <si>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</si>
  <si>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</si>
  <si>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</si>
  <si>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</si>
  <si>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</si>
  <si>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</si>
  <si>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</si>
  <si>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</si>
  <si>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</si>
  <si>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</si>
  <si>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</si>
  <si>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</si>
  <si>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</si>
  <si>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</si>
  <si>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</si>
  <si>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</si>
  <si>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</si>
  <si>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</si>
  <si>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</si>
  <si>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</si>
  <si>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</si>
  <si>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</si>
  <si>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</si>
  <si>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</si>
  <si>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</si>
  <si>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</si>
  <si>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</si>
  <si>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</si>
  <si>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</si>
  <si>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</si>
  <si>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</si>
  <si>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</si>
  <si>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</si>
  <si>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</si>
  <si>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</si>
  <si>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</si>
  <si>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</si>
  <si>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</si>
  <si>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</si>
  <si>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</si>
  <si>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</si>
  <si>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</si>
  <si>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</si>
  <si>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</si>
  <si>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</si>
  <si>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</si>
  <si>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</si>
  <si>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</si>
  <si>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</si>
  <si>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</si>
  <si>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</si>
  <si>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</si>
  <si>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</si>
  <si>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</si>
  <si>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</si>
  <si>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</si>
  <si>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</si>
  <si>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</si>
  <si>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</si>
  <si>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</si>
  <si>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</si>
  <si>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</si>
  <si>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</si>
  <si>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</si>
  <si>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</si>
  <si>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</si>
  <si>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</si>
  <si>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</si>
  <si>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</si>
  <si>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</si>
  <si>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</si>
  <si>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</si>
  <si>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</si>
  <si>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</si>
  <si>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</si>
  <si>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</si>
  <si>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</si>
  <si>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</si>
  <si>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</si>
  <si>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</si>
  <si>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</si>
  <si>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</si>
  <si>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</si>
  <si>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</si>
  <si>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</si>
  <si>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</si>
  <si>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</si>
  <si>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</si>
  <si>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</si>
  <si>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</si>
  <si>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</si>
  <si>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</si>
  <si>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</si>
  <si>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</si>
  <si>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</si>
  <si>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</si>
  <si>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</si>
  <si>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</si>
  <si>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</si>
  <si>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</si>
  <si>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</si>
  <si>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</si>
  <si>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</si>
  <si>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</si>
  <si>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</si>
  <si>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</si>
  <si>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</si>
  <si>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</si>
  <si>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</si>
  <si>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</si>
  <si>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</si>
  <si>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</si>
  <si>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</si>
  <si>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</si>
  <si>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</si>
  <si>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</si>
  <si>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</si>
  <si>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</si>
  <si>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</si>
  <si>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</si>
  <si>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</si>
  <si>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</si>
  <si>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</si>
  <si>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</si>
  <si>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</si>
  <si>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</si>
  <si>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</si>
  <si>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</si>
  <si>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</si>
  <si>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</si>
  <si>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</si>
  <si>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</si>
  <si>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</si>
  <si>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</si>
  <si>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</si>
  <si>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</si>
  <si>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</si>
  <si>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</si>
  <si>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</si>
  <si>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</si>
  <si>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</si>
  <si>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</si>
  <si>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</si>
  <si>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</si>
  <si>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</si>
  <si>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</si>
  <si>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</si>
  <si>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</si>
  <si>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</si>
  <si>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</si>
  <si>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</si>
  <si>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</si>
  <si>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</si>
  <si>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</si>
  <si>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</si>
  <si>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</si>
  <si>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</si>
  <si>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</si>
  <si>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</si>
  <si>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</si>
  <si>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</si>
  <si>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</si>
  <si>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</si>
  <si>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</si>
  <si>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</si>
  <si>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</si>
  <si>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</si>
  <si>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</si>
  <si>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</si>
  <si>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</si>
  <si>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</si>
  <si>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</si>
  <si>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</si>
  <si>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</si>
  <si>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</si>
  <si>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</si>
  <si>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</si>
  <si>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</si>
  <si>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</si>
  <si>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</si>
  <si>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</si>
  <si>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</si>
  <si>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</si>
  <si>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</si>
  <si>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</si>
  <si>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</si>
  <si>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</si>
  <si>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</si>
  <si>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</si>
  <si>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</si>
  <si>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</si>
  <si>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</si>
  <si>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</si>
  <si>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</si>
  <si>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</si>
  <si>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</si>
  <si>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</si>
  <si>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</si>
  <si>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</si>
  <si>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</si>
  <si>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</si>
  <si>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</si>
  <si>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</si>
  <si>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</si>
  <si>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</si>
  <si>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</si>
  <si>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</si>
  <si>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</si>
  <si>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</si>
  <si>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</si>
  <si>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</si>
  <si>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</si>
  <si>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</si>
  <si>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</si>
  <si>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</si>
  <si>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</si>
  <si>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</si>
  <si>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</si>
  <si>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</si>
  <si>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</si>
  <si>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</si>
  <si>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</si>
  <si>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</si>
  <si>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</si>
  <si>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</si>
  <si>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</si>
  <si>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</si>
  <si>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</si>
  <si>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</si>
  <si>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</si>
  <si>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</si>
  <si>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</si>
  <si>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</si>
  <si>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</si>
  <si>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</si>
  <si>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</si>
  <si>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</si>
  <si>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</si>
  <si>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</si>
  <si>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</si>
  <si>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</si>
  <si>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</si>
  <si>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</si>
  <si>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</si>
  <si>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</si>
  <si>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</si>
  <si>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</si>
  <si>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</si>
  <si>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</si>
  <si>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</si>
  <si>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</si>
  <si>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</si>
  <si>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</si>
  <si>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</si>
  <si>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</si>
  <si>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</si>
  <si>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</si>
  <si>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</si>
  <si>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</si>
  <si>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</si>
  <si>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</si>
  <si>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</si>
  <si>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</si>
  <si>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</si>
  <si>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</si>
  <si>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</si>
  <si>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</si>
  <si>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</si>
  <si>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</si>
  <si>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</si>
  <si>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</si>
  <si>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</si>
  <si>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</si>
  <si>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</si>
  <si>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</si>
  <si>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</si>
  <si>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</si>
  <si>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</si>
  <si>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</si>
  <si>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</si>
  <si>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</si>
  <si>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</si>
  <si>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</si>
  <si>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</si>
  <si>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</si>
  <si>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</si>
  <si>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</si>
  <si>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</si>
  <si>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</si>
  <si>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</si>
  <si>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</si>
  <si>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</si>
  <si>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</si>
  <si>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</si>
  <si>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</si>
  <si>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</si>
  <si>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</si>
  <si>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</si>
  <si>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</si>
  <si>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</si>
  <si>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</si>
  <si>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</si>
  <si>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</si>
  <si>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</si>
  <si>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</si>
  <si>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</si>
  <si>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</si>
  <si>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</si>
  <si>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</si>
  <si>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</si>
  <si>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</si>
  <si>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</si>
  <si>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</si>
  <si>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</si>
  <si>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</si>
  <si>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</si>
  <si>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</si>
  <si>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</si>
  <si>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</si>
  <si>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</si>
  <si>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</si>
  <si>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</si>
  <si>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</si>
  <si>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</si>
  <si>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</si>
  <si>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</si>
  <si>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</si>
  <si>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</si>
  <si>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</si>
  <si>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</si>
  <si>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</si>
  <si>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</si>
  <si>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</si>
  <si>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</si>
  <si>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</si>
  <si>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</si>
  <si>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</si>
  <si>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</si>
  <si>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</si>
  <si>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</si>
  <si>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</si>
  <si>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</si>
  <si>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</si>
  <si>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</si>
  <si>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</si>
  <si>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</si>
  <si>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</si>
  <si>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</si>
  <si>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</si>
  <si>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</si>
  <si>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</si>
  <si>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</si>
  <si>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</si>
  <si>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</si>
  <si>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</si>
  <si>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</si>
  <si>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</si>
  <si>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</si>
  <si>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</si>
  <si>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</si>
  <si>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</si>
  <si>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</si>
  <si>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</si>
  <si>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</si>
  <si>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</si>
  <si>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</si>
  <si>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</si>
  <si>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</si>
  <si>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</si>
  <si>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</si>
  <si>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</si>
  <si>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</si>
  <si>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</si>
  <si>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</si>
  <si>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</si>
  <si>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</si>
  <si>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</si>
  <si>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</si>
  <si>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</si>
  <si>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</si>
  <si>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</si>
  <si>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</si>
  <si>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</si>
  <si>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</si>
  <si>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</si>
  <si>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</si>
  <si>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</si>
  <si>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</si>
  <si>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</si>
  <si>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</si>
  <si>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</si>
  <si>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</si>
  <si>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</si>
  <si>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</si>
  <si>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</si>
  <si>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</si>
  <si>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</si>
  <si>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</si>
  <si>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</si>
  <si>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</si>
  <si>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</si>
  <si>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</si>
  <si>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</si>
  <si>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</si>
  <si>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</si>
  <si>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</si>
  <si>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</si>
  <si>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</si>
  <si>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</si>
  <si>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</si>
  <si>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</si>
  <si>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</si>
  <si>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</si>
  <si>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</si>
  <si>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</si>
  <si>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</si>
  <si>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</si>
  <si>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</si>
  <si>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</si>
  <si>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</si>
  <si>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</si>
  <si>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</si>
  <si>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</si>
  <si>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</si>
  <si>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</si>
  <si>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</si>
  <si>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</si>
  <si>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</si>
  <si>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</si>
  <si>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</si>
  <si>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</si>
  <si>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</si>
  <si>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</si>
  <si>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</si>
  <si>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</si>
  <si>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</si>
  <si>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</si>
  <si>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</si>
  <si>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</si>
  <si>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</si>
  <si>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</si>
  <si>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</si>
  <si>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</si>
  <si>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</si>
  <si>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</si>
  <si>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</si>
  <si>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</si>
  <si>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</si>
  <si>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</si>
  <si>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</si>
  <si>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</si>
  <si>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</si>
  <si>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</si>
  <si>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</si>
  <si>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</si>
  <si>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</si>
  <si>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</si>
  <si>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</si>
  <si>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</si>
  <si>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</si>
  <si>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</si>
  <si>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</si>
  <si>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</si>
  <si>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</si>
  <si>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</si>
  <si>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</si>
  <si>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</si>
  <si>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</si>
  <si>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</si>
  <si>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</si>
  <si>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</si>
  <si>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</si>
  <si>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</si>
  <si>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</si>
  <si>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</si>
  <si>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</si>
  <si>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</si>
  <si>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</si>
  <si>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</si>
  <si>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</si>
  <si>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</si>
  <si>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</si>
  <si>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</si>
  <si>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</si>
  <si>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</si>
  <si>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</si>
  <si>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</si>
  <si>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</si>
  <si>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</si>
  <si>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</si>
  <si>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</si>
  <si>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</si>
  <si>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</si>
  <si>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</si>
  <si>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</si>
  <si>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</si>
  <si>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</si>
  <si>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</si>
  <si>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</si>
  <si>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</si>
  <si>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</si>
  <si>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</si>
  <si>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</si>
  <si>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</si>
  <si>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</si>
  <si>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</si>
  <si>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</si>
  <si>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</si>
  <si>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</si>
  <si>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</si>
  <si>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</si>
  <si>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</si>
  <si>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</si>
  <si>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</si>
  <si>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</si>
  <si>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</si>
  <si>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</si>
  <si>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</si>
  <si>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</si>
  <si>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</si>
  <si>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</si>
  <si>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</si>
  <si>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</si>
  <si>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</si>
  <si>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</si>
  <si>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</si>
  <si>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</si>
  <si>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</si>
  <si>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</si>
  <si>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</si>
  <si>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</si>
  <si>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</si>
  <si>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</si>
  <si>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</si>
  <si>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</si>
  <si>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</si>
  <si>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</si>
  <si>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</si>
  <si>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</si>
  <si>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</si>
  <si>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</si>
  <si>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</si>
  <si>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</si>
  <si>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</si>
  <si>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</si>
  <si>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</si>
  <si>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</si>
  <si>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</si>
  <si>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</si>
  <si>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</si>
  <si>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</si>
  <si>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</si>
  <si>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</si>
  <si>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</si>
  <si>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</si>
  <si>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</si>
  <si>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</si>
  <si>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</si>
  <si>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</si>
  <si>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</si>
  <si>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</si>
  <si>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</si>
  <si>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</si>
  <si>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</si>
  <si>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</si>
  <si>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</si>
  <si>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</si>
  <si>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</si>
  <si>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</si>
  <si>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</si>
  <si>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</si>
  <si>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</si>
  <si>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</si>
  <si>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</si>
  <si>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</si>
  <si>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</si>
  <si>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</si>
  <si>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</si>
  <si>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</si>
  <si>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</si>
  <si>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</si>
  <si>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</si>
  <si>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</si>
  <si>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</si>
  <si>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</si>
  <si>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</si>
  <si>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</si>
  <si>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</si>
  <si>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</si>
  <si>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</si>
  <si>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</si>
  <si>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</si>
  <si>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</si>
  <si>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</si>
  <si>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</si>
  <si>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</si>
  <si>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</si>
  <si>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</si>
  <si>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</si>
  <si>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</si>
  <si>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</si>
  <si>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</si>
  <si>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</si>
  <si>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</si>
  <si>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</si>
  <si>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</si>
  <si>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</si>
  <si>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</si>
  <si>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</si>
  <si>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</si>
  <si>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</si>
  <si>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</si>
  <si>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</si>
  <si>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</si>
  <si>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</si>
  <si>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</si>
  <si>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</si>
  <si>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</si>
  <si>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</si>
  <si>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</si>
  <si>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</si>
  <si>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</si>
  <si>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</si>
  <si>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</si>
  <si>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</si>
  <si>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</si>
  <si>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</si>
  <si>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</si>
  <si>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</si>
  <si>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</si>
  <si>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</si>
  <si>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</si>
  <si>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</si>
  <si>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</si>
  <si>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</si>
  <si>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</si>
  <si>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</si>
  <si>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</si>
  <si>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</si>
  <si>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</si>
  <si>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</si>
  <si>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</si>
  <si>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</si>
  <si>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</si>
  <si>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</si>
  <si>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</si>
  <si>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</si>
  <si>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</si>
  <si>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</si>
  <si>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</si>
  <si>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</si>
  <si>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</si>
  <si>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</si>
  <si>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</si>
  <si>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</si>
  <si>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</si>
  <si>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</si>
  <si>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</si>
  <si>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</si>
  <si>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</si>
  <si>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</si>
  <si>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</si>
  <si>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</si>
  <si>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</si>
  <si>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</si>
  <si>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</si>
  <si>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</si>
  <si>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</si>
  <si>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</si>
  <si>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</si>
  <si>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</si>
  <si>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</si>
  <si>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</si>
  <si>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</si>
  <si>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</si>
  <si>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</si>
  <si>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</si>
  <si>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</si>
  <si>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</si>
  <si>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</si>
  <si>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</si>
  <si>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</si>
  <si>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</si>
  <si>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</si>
  <si>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</si>
  <si>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</si>
  <si>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</si>
  <si>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</si>
  <si>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</si>
  <si>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</si>
  <si>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</si>
  <si>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</si>
  <si>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</si>
  <si>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</si>
  <si>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</si>
  <si>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</si>
  <si>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</si>
  <si>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</si>
  <si>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</si>
  <si>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</si>
  <si>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</si>
  <si>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</si>
  <si>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</si>
  <si>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</si>
  <si>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</si>
  <si>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</si>
  <si>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</si>
  <si>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</si>
  <si>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</si>
  <si>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</si>
  <si>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</si>
  <si>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</si>
  <si>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</si>
  <si>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</si>
  <si>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</si>
  <si>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</si>
  <si>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</si>
  <si>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</si>
  <si>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</si>
  <si>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</si>
  <si>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</si>
  <si>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</si>
  <si>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</si>
  <si>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</si>
  <si>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</si>
  <si>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</si>
  <si>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</si>
  <si>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</si>
  <si>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</si>
  <si>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</si>
  <si>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</si>
  <si>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</si>
  <si>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</si>
  <si>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</si>
  <si>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</si>
  <si>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</si>
  <si>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</si>
  <si>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</si>
  <si>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</si>
  <si>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</si>
  <si>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</si>
  <si>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</si>
  <si>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</si>
  <si>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</si>
  <si>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</si>
  <si>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</si>
  <si>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</si>
  <si>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</si>
  <si>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</si>
  <si>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</si>
  <si>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</si>
  <si>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</si>
  <si>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</si>
  <si>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</si>
  <si>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</si>
  <si>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</si>
  <si>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</si>
  <si>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</si>
  <si>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</si>
  <si>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</si>
  <si>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</si>
  <si>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</si>
  <si>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</si>
  <si>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</si>
  <si>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</si>
  <si>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</si>
  <si>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</si>
  <si>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</si>
  <si>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</si>
  <si>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</si>
  <si>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</si>
  <si>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</si>
  <si>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</si>
  <si>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</si>
  <si>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</si>
  <si>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</si>
  <si>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</si>
  <si>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</si>
  <si>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</si>
  <si>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</si>
  <si>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</si>
  <si>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</si>
  <si>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</si>
  <si>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</si>
  <si>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</si>
  <si>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</si>
  <si>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</si>
  <si>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</si>
  <si>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</si>
  <si>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</si>
  <si>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</si>
  <si>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</si>
  <si>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</si>
  <si>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</si>
  <si>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</si>
  <si>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</si>
  <si>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</si>
  <si>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</si>
  <si>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</si>
  <si>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</si>
  <si>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</si>
  <si>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</si>
  <si>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</si>
  <si>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</si>
  <si>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</si>
  <si>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</si>
  <si>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</si>
  <si>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</si>
  <si>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</si>
  <si>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</si>
  <si>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</si>
  <si>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</si>
  <si>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</si>
  <si>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</si>
  <si>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</si>
  <si>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</si>
  <si>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</si>
  <si>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</si>
  <si>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</si>
  <si>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</si>
  <si>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</si>
  <si>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</si>
  <si>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</si>
  <si>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</si>
  <si>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</si>
  <si>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</si>
  <si>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</si>
  <si>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</si>
  <si>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</si>
  <si>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</si>
  <si>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</si>
  <si>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</si>
  <si>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</si>
  <si>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</si>
  <si>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</si>
  <si>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</si>
  <si>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</si>
  <si>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</si>
  <si>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</si>
  <si>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</si>
  <si>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</si>
  <si>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</si>
  <si>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</si>
  <si>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</si>
  <si>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</si>
  <si>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</si>
  <si>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</si>
  <si>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</si>
  <si>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</si>
  <si>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</si>
  <si>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</si>
  <si>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</si>
  <si>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</si>
  <si>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</si>
  <si>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</si>
  <si>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</si>
  <si>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</si>
  <si>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</si>
  <si>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</si>
  <si>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</si>
  <si>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</si>
  <si>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</si>
  <si>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</si>
  <si>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</si>
  <si>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</si>
  <si>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</si>
  <si>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</si>
  <si>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</si>
  <si>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</si>
  <si>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</si>
  <si>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</si>
  <si>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</si>
  <si>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</si>
  <si>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</si>
  <si>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</si>
  <si>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</si>
  <si>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</si>
  <si>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</si>
  <si>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</si>
  <si>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</si>
  <si>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</si>
  <si>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</si>
  <si>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</si>
  <si>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</si>
  <si>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</si>
  <si>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</si>
  <si>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</si>
  <si>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</si>
  <si>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</si>
  <si>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</si>
  <si>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</si>
  <si>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</si>
  <si>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</si>
  <si>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</si>
  <si>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</si>
  <si>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</si>
  <si>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</si>
  <si>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</si>
  <si>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</si>
  <si>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</si>
  <si>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</si>
  <si>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</si>
  <si>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</si>
  <si>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</si>
  <si>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</si>
  <si>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</si>
  <si>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</si>
  <si>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</si>
  <si>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</si>
  <si>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</si>
  <si>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</si>
  <si>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</si>
  <si>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</si>
  <si>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</si>
  <si>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</si>
  <si>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</si>
  <si>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</si>
  <si>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</si>
  <si>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</si>
  <si>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</si>
  <si>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</si>
  <si>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</si>
  <si>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</si>
  <si>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</si>
  <si>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</si>
  <si>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</si>
  <si>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</si>
  <si>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</si>
  <si>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</si>
  <si>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</si>
  <si>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</si>
  <si>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</si>
  <si>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</si>
  <si>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</si>
  <si>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</si>
  <si>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</si>
  <si>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</si>
  <si>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</si>
  <si>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</si>
  <si>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</si>
  <si>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</si>
  <si>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</si>
  <si>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</si>
  <si>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</si>
  <si>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</si>
  <si>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</si>
  <si>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</si>
  <si>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</si>
  <si>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</si>
  <si>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</si>
  <si>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</si>
  <si>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</si>
  <si>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</si>
  <si>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</si>
  <si>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</si>
  <si>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</si>
  <si>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</si>
  <si>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</si>
  <si>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</si>
  <si>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</si>
  <si>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</si>
  <si>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</si>
  <si>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</si>
  <si>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</si>
  <si>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</si>
  <si>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</si>
  <si>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</si>
  <si>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</si>
  <si>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</si>
  <si>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</si>
  <si>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</si>
  <si>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</si>
  <si>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</si>
  <si>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</si>
  <si>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</si>
  <si>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</si>
  <si>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</si>
  <si>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</si>
  <si>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</si>
  <si>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</si>
  <si>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</si>
  <si>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</si>
  <si>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</si>
  <si>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</si>
  <si>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</si>
  <si>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</si>
  <si>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</si>
  <si>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</si>
  <si>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</si>
  <si>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</si>
  <si>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</si>
  <si>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</si>
  <si>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</si>
  <si>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</si>
  <si>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</si>
  <si>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</si>
  <si>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</si>
  <si>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</si>
  <si>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</si>
  <si>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</si>
  <si>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</si>
  <si>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</si>
  <si>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</si>
  <si>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</si>
  <si>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</si>
  <si>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</si>
  <si>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</si>
  <si>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</si>
  <si>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</si>
  <si>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</si>
  <si>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</si>
  <si>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</si>
  <si>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</si>
  <si>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</si>
  <si>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</si>
  <si>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</si>
  <si>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</si>
  <si>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</si>
  <si>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</si>
  <si>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</si>
  <si>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</si>
  <si>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</si>
  <si>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</si>
  <si>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</si>
  <si>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</si>
  <si>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</si>
  <si>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</si>
  <si>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</si>
  <si>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</si>
  <si>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</si>
  <si>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</si>
  <si>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</si>
  <si>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</si>
  <si>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</si>
  <si>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</si>
  <si>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</si>
  <si>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</si>
  <si>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</si>
  <si>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</si>
  <si>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</si>
  <si>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</si>
  <si>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</si>
  <si>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</si>
  <si>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</si>
  <si>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</si>
  <si>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</si>
  <si>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</si>
  <si>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</si>
  <si>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</si>
  <si>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</si>
  <si>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</si>
  <si>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</si>
  <si>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</si>
  <si>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</si>
  <si>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</si>
  <si>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</si>
  <si>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</si>
  <si>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</si>
  <si>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</si>
  <si>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</si>
  <si>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</si>
  <si>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</si>
  <si>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</si>
  <si>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</si>
  <si>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</si>
  <si>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</si>
  <si>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</si>
  <si>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</si>
  <si>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</si>
  <si>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</si>
  <si>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</si>
  <si>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</si>
  <si>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</si>
  <si>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</si>
  <si>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</si>
  <si>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</si>
  <si>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</si>
  <si>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</si>
  <si>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</si>
  <si>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</si>
  <si>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</si>
  <si>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</si>
  <si>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</si>
  <si>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</si>
  <si>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</si>
  <si>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</si>
  <si>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</si>
  <si>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</si>
  <si>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</si>
  <si>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</si>
  <si>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</si>
  <si>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</si>
  <si>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</si>
  <si>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</si>
  <si>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</si>
  <si>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</si>
  <si>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</si>
  <si>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</si>
  <si>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</si>
  <si>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</si>
  <si>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</si>
  <si>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</si>
  <si>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</si>
  <si>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</si>
  <si>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</si>
  <si>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</si>
  <si>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</si>
  <si>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</si>
  <si>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</si>
  <si>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</si>
  <si>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</si>
  <si>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</si>
  <si>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</si>
  <si>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</si>
  <si>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</si>
  <si>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</si>
  <si>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</si>
  <si>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</si>
  <si>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</si>
  <si>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</si>
  <si>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</si>
  <si>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</si>
  <si>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</si>
  <si>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</si>
  <si>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</si>
  <si>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</si>
  <si>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</si>
  <si>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</si>
  <si>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</si>
  <si>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</si>
  <si>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</si>
  <si>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</si>
  <si>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</si>
  <si>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</si>
  <si>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</si>
  <si>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</si>
  <si>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</si>
  <si>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</si>
  <si>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</si>
  <si>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</si>
  <si>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</si>
  <si>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</si>
  <si>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</si>
  <si>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</si>
  <si>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</si>
  <si>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</si>
  <si>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</si>
  <si>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</si>
  <si>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</si>
  <si>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</si>
  <si>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</si>
  <si>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</si>
  <si>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</si>
  <si>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</si>
  <si>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</si>
  <si>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</si>
  <si>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</si>
  <si>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</si>
  <si>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</si>
  <si>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</si>
  <si>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</si>
  <si>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</si>
  <si>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</si>
  <si>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</si>
  <si>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</si>
  <si>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</si>
  <si>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</si>
  <si>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</si>
  <si>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</si>
  <si>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</si>
  <si>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</si>
  <si>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</si>
  <si>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</si>
  <si>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</si>
  <si>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</si>
  <si>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</si>
  <si>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</si>
  <si>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</si>
  <si>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</si>
  <si>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</si>
  <si>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</si>
  <si>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</si>
  <si>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</si>
  <si>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</si>
  <si>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</si>
  <si>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</si>
  <si>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</si>
  <si>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</si>
  <si>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</si>
  <si>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</si>
  <si>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</si>
  <si>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</si>
  <si>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</si>
  <si>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</si>
  <si>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</si>
  <si>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</si>
  <si>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</si>
  <si>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</si>
  <si>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</si>
  <si>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</si>
  <si>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</si>
  <si>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</si>
  <si>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</si>
  <si>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</si>
  <si>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</si>
  <si>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</si>
  <si>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</si>
  <si>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</si>
  <si>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</si>
  <si>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</si>
  <si>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</si>
  <si>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</si>
  <si>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</si>
  <si>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</si>
  <si>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</si>
  <si>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</si>
  <si>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</si>
  <si>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</si>
  <si>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</si>
  <si>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</si>
  <si>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</si>
  <si>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</si>
  <si>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</si>
  <si>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</si>
  <si>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</si>
  <si>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</si>
  <si>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</si>
  <si>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</si>
  <si>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</si>
  <si>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</si>
  <si>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</si>
  <si>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</si>
  <si>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</si>
  <si>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</si>
  <si>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</si>
  <si>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</si>
  <si>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</si>
  <si>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</si>
  <si>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</si>
  <si>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</si>
  <si>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</si>
  <si>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</si>
  <si>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</si>
  <si>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</si>
  <si>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</si>
  <si>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</si>
  <si>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</si>
  <si>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</si>
  <si>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</si>
  <si>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</si>
  <si>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</si>
  <si>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</si>
  <si>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</si>
  <si>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</si>
  <si>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</si>
  <si>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</si>
  <si>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</si>
  <si>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</si>
  <si>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</si>
  <si>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</si>
  <si>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</si>
  <si>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</si>
  <si>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</si>
  <si>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</si>
  <si>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</si>
  <si>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</si>
  <si>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</si>
  <si>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</si>
  <si>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</si>
  <si>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</si>
  <si>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</si>
  <si>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</si>
  <si>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</si>
  <si>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</si>
  <si>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</si>
  <si>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</si>
  <si>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</si>
  <si>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</si>
  <si>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</si>
  <si>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</si>
  <si>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</si>
  <si>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</si>
  <si>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</si>
  <si>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</si>
  <si>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</si>
  <si>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</si>
  <si>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</si>
  <si>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</si>
  <si>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</si>
  <si>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</si>
  <si>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</si>
  <si>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</si>
  <si>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</si>
  <si>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</si>
  <si>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</si>
  <si>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</si>
  <si>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</si>
  <si>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</si>
  <si>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</si>
  <si>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</si>
  <si>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</si>
  <si>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</si>
  <si>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</si>
  <si>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</si>
  <si>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</si>
  <si>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</si>
  <si>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</si>
  <si>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</si>
  <si>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</si>
  <si>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</si>
  <si>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</si>
  <si>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</si>
  <si>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</si>
  <si>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</si>
  <si>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</si>
  <si>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</si>
  <si>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</si>
  <si>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</si>
  <si>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</si>
  <si>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</si>
  <si>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</si>
  <si>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</si>
  <si>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</si>
  <si>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</si>
  <si>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</si>
  <si>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</si>
  <si>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</si>
  <si>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</si>
  <si>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</si>
  <si>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</si>
  <si>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</si>
  <si>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</si>
  <si>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</si>
  <si>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</si>
  <si>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</si>
  <si>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</si>
  <si>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</si>
  <si>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</si>
  <si>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</si>
  <si>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</si>
  <si>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</si>
  <si>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</si>
  <si>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</si>
  <si>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</si>
  <si>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</si>
  <si>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</si>
  <si>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</si>
  <si>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</si>
  <si>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</si>
  <si>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</si>
  <si>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</si>
  <si>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</si>
  <si>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</si>
  <si>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</si>
  <si>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</si>
  <si>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</si>
  <si>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</si>
  <si>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</si>
  <si>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</si>
  <si>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</si>
  <si>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</si>
  <si>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</si>
  <si>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</si>
  <si>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</si>
  <si>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</si>
  <si>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</si>
  <si>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</si>
  <si>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</si>
  <si>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</si>
  <si>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</si>
  <si>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</si>
  <si>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</si>
  <si>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</si>
  <si>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</si>
  <si>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</si>
  <si>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</si>
  <si>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</si>
  <si>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</si>
  <si>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</si>
  <si>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</si>
  <si>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</si>
  <si>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</si>
  <si>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</si>
  <si>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</si>
  <si>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</si>
  <si>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</si>
  <si>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</si>
  <si>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</si>
  <si>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</si>
  <si>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</si>
  <si>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</si>
  <si>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</si>
  <si>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</si>
  <si>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</si>
  <si>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</si>
  <si>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</si>
  <si>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</si>
  <si>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</si>
  <si>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</si>
  <si>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</si>
  <si>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</si>
  <si>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</si>
  <si>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</si>
  <si>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</si>
  <si>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</si>
  <si>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</si>
  <si>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</si>
  <si>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</si>
  <si>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</si>
  <si>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</si>
  <si>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</si>
  <si>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</si>
  <si>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</si>
  <si>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</si>
  <si>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</si>
  <si>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</si>
  <si>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</si>
  <si>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</si>
  <si>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</si>
  <si>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</si>
  <si>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</si>
  <si>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</si>
  <si>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</si>
  <si>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</si>
  <si>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</si>
  <si>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</si>
  <si>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</si>
  <si>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</si>
  <si>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</si>
  <si>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</si>
  <si>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</si>
  <si>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</si>
  <si>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</si>
  <si>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</si>
  <si>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</si>
  <si>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</si>
  <si>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</si>
  <si>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</si>
  <si>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</si>
  <si>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</si>
  <si>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</si>
  <si>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</si>
  <si>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</si>
  <si>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</si>
  <si>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</si>
  <si>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</si>
  <si>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</si>
  <si>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</si>
  <si>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</si>
  <si>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</si>
  <si>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</si>
  <si>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</si>
  <si>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</si>
  <si>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</si>
  <si>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</si>
  <si>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</si>
  <si>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</si>
  <si>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</si>
  <si>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</si>
  <si>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</si>
  <si>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</si>
  <si>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</si>
  <si>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</si>
  <si>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</si>
  <si>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</si>
  <si>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</si>
  <si>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</si>
  <si>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</si>
  <si>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</si>
  <si>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</si>
  <si>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</si>
  <si>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</si>
  <si>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</si>
  <si>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</si>
  <si>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</si>
  <si>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</si>
  <si>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</si>
  <si>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</si>
  <si>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</si>
  <si>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</si>
  <si>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</si>
  <si>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</si>
  <si>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</si>
  <si>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</si>
  <si>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</si>
  <si>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</si>
  <si>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</si>
  <si>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</si>
  <si>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</si>
  <si>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</si>
  <si>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</si>
  <si>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</si>
  <si>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</si>
  <si>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</si>
  <si>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</si>
  <si>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</si>
  <si>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</si>
  <si>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</si>
  <si>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</si>
  <si>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</si>
  <si>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</si>
  <si>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</si>
  <si>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</si>
  <si>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</si>
  <si>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</si>
  <si>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</si>
  <si>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</si>
  <si>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</si>
  <si>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</si>
  <si>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</si>
  <si>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</si>
  <si>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</si>
  <si>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</si>
  <si>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</si>
  <si>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</si>
  <si>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</si>
  <si>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</si>
  <si>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</si>
  <si>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</si>
  <si>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</si>
  <si>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</si>
  <si>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</si>
  <si>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</si>
  <si>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</si>
  <si>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</si>
  <si>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</si>
  <si>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</si>
  <si>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</si>
  <si>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</si>
  <si>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</si>
  <si>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</si>
  <si>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</si>
  <si>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</si>
  <si>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</si>
  <si>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</si>
  <si>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</si>
  <si>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</si>
  <si>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</si>
  <si>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</si>
  <si>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</si>
  <si>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</si>
  <si>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</si>
  <si>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</si>
  <si>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</si>
  <si>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</si>
  <si>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</si>
  <si>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</si>
  <si>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</si>
  <si>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</si>
  <si>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</si>
  <si>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</si>
  <si>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</si>
  <si>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</si>
  <si>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</si>
  <si>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</si>
  <si>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</si>
  <si>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</si>
  <si>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</si>
  <si>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</si>
  <si>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</si>
  <si>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</si>
  <si>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</si>
  <si>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</si>
  <si>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</si>
  <si>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</si>
  <si>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</si>
  <si>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</si>
  <si>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</si>
  <si>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</si>
  <si>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</si>
  <si>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</si>
  <si>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</si>
  <si>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</si>
  <si>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</si>
  <si>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</si>
  <si>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</si>
  <si>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</si>
  <si>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</si>
  <si>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</si>
  <si>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</si>
  <si>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</si>
  <si>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</si>
  <si>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</si>
  <si>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</si>
  <si>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</si>
  <si>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</si>
  <si>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</si>
  <si>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</si>
  <si>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</si>
  <si>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</si>
  <si>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</si>
  <si>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</si>
  <si>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</si>
  <si>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</si>
  <si>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</si>
  <si>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</si>
  <si>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</si>
  <si>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</si>
  <si>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</si>
  <si>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</si>
  <si>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</si>
  <si>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</si>
  <si>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</si>
  <si>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</si>
  <si>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</si>
  <si>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</si>
  <si>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</si>
  <si>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</si>
  <si>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</si>
  <si>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</si>
  <si>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</si>
  <si>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</si>
  <si>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</si>
  <si>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</si>
  <si>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</si>
  <si>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</si>
  <si>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</si>
  <si>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</si>
  <si>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</si>
  <si>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</si>
  <si>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</si>
  <si>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</si>
  <si>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</si>
  <si>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</si>
  <si>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</si>
  <si>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</si>
  <si>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</si>
  <si>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</si>
  <si>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</si>
  <si>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</si>
  <si>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</si>
  <si>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</si>
  <si>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</si>
  <si>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</si>
  <si>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</si>
  <si>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</si>
  <si>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</si>
  <si>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</si>
  <si>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</si>
  <si>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</si>
  <si>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</si>
  <si>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</si>
  <si>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</si>
  <si>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</si>
  <si>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</si>
  <si>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</si>
  <si>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</si>
  <si>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</si>
  <si>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</si>
  <si>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</si>
  <si>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</si>
  <si>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</si>
  <si>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</si>
  <si>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</si>
  <si>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</si>
  <si>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</si>
  <si>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</si>
  <si>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</si>
  <si>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</si>
  <si>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</si>
  <si>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</si>
  <si>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</si>
  <si>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</si>
  <si>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</si>
  <si>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</si>
  <si>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</si>
  <si>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</si>
  <si>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</si>
  <si>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</si>
  <si>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</si>
  <si>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</si>
  <si>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</si>
  <si>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</si>
  <si>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</si>
  <si>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</si>
  <si>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</si>
  <si>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</si>
  <si>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</si>
  <si>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</si>
  <si>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</si>
  <si>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</si>
  <si>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</si>
  <si>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</si>
  <si>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</si>
  <si>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</si>
  <si>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</si>
  <si>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</si>
  <si>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</si>
  <si>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</si>
  <si>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</si>
  <si>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</si>
  <si>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</si>
  <si>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</si>
  <si>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</si>
  <si>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</si>
  <si>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</si>
  <si>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</si>
  <si>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</si>
  <si>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</si>
  <si>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</si>
  <si>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</si>
  <si>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</si>
  <si>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</si>
  <si>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</si>
  <si>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</si>
  <si>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</si>
  <si>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</si>
  <si>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</si>
  <si>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</si>
  <si>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</si>
  <si>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</si>
  <si>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</si>
  <si>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</si>
  <si>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</si>
  <si>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</si>
  <si>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</si>
  <si>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</si>
  <si>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</si>
  <si>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</si>
  <si>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</si>
  <si>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</si>
  <si>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</si>
  <si>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</si>
  <si>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</si>
  <si>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</si>
  <si>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</si>
  <si>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</si>
  <si>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</si>
  <si>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</si>
  <si>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</si>
  <si>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</si>
  <si>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</si>
  <si>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</si>
  <si>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</si>
  <si>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</si>
  <si>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</si>
  <si>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</si>
  <si>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</si>
  <si>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</si>
  <si>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</si>
  <si>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</si>
  <si>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</si>
  <si>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</si>
  <si>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</si>
  <si>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</si>
  <si>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</si>
  <si>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</si>
  <si>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</si>
  <si>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</si>
  <si>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</si>
  <si>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</si>
  <si>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</si>
  <si>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</si>
  <si>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</si>
  <si>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</si>
  <si>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</si>
  <si>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</si>
  <si>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</si>
  <si>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</si>
  <si>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</si>
  <si>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</si>
  <si>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</si>
  <si>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</si>
  <si>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</si>
  <si>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</si>
  <si>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</si>
  <si>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</si>
  <si>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</si>
  <si>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</si>
  <si>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</si>
  <si>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</si>
  <si>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</si>
  <si>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</si>
  <si>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</si>
  <si>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</si>
  <si>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</si>
  <si>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</si>
  <si>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</si>
  <si>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</si>
  <si>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</si>
  <si>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</si>
  <si>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</si>
  <si>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</si>
  <si>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</si>
  <si>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</si>
  <si>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</si>
  <si>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</si>
  <si>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</si>
  <si>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</si>
  <si>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</si>
  <si>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</si>
  <si>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</si>
  <si>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</si>
  <si>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</si>
  <si>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</si>
  <si>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</si>
  <si>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</si>
  <si>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</si>
  <si>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</si>
  <si>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</si>
  <si>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</si>
  <si>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</si>
  <si>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</si>
  <si>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</si>
  <si>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</si>
  <si>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</si>
  <si>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</si>
  <si>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</si>
  <si>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</si>
  <si>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</si>
  <si>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</si>
  <si>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</si>
  <si>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</si>
  <si>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</si>
  <si>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</si>
  <si>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</si>
  <si>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</si>
  <si>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</si>
  <si>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</si>
  <si>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</si>
  <si>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</si>
  <si>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</si>
  <si>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</si>
  <si>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</si>
  <si>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</si>
  <si>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</si>
  <si>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</si>
  <si>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</si>
  <si>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</si>
  <si>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</si>
  <si>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</si>
  <si>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</si>
  <si>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</si>
  <si>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</si>
  <si>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</si>
  <si>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</si>
  <si>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</si>
  <si>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</si>
  <si>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</si>
  <si>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</si>
  <si>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</si>
  <si>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</si>
  <si>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</si>
  <si>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</si>
  <si>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</si>
  <si>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</si>
  <si>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</si>
  <si>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</si>
  <si>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</si>
  <si>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</si>
  <si>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</si>
  <si>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</si>
  <si>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</si>
  <si>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</si>
  <si>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</si>
  <si>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</si>
  <si>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</si>
  <si>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</si>
  <si>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</si>
  <si>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</si>
  <si>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</si>
  <si>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</si>
  <si>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</si>
  <si>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</si>
  <si>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</si>
  <si>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</si>
  <si>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</si>
  <si>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</si>
  <si>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</si>
  <si>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</si>
  <si>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</si>
  <si>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</si>
  <si>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</si>
  <si>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</si>
  <si>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</si>
  <si>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</si>
  <si>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</si>
  <si>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</si>
  <si>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</si>
  <si>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</si>
  <si>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</si>
  <si>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</si>
  <si>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</si>
  <si>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</si>
  <si>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</si>
  <si>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</si>
  <si>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</si>
  <si>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</si>
  <si>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</si>
  <si>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</si>
  <si>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</si>
  <si>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</si>
  <si>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</si>
  <si>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</si>
  <si>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</si>
  <si>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</si>
  <si>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</si>
  <si>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</si>
  <si>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</si>
  <si>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</si>
  <si>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</si>
  <si>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</si>
  <si>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</si>
  <si>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</si>
  <si>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</si>
  <si>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</si>
  <si>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</si>
  <si>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</si>
  <si>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</si>
  <si>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</si>
  <si>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</si>
  <si>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</si>
  <si>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</si>
  <si>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</si>
  <si>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</si>
  <si>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</si>
  <si>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</si>
  <si>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</si>
  <si>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</si>
  <si>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</si>
  <si>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</si>
  <si>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</si>
  <si>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</si>
  <si>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</si>
  <si>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</si>
  <si>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</si>
  <si>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</si>
  <si>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</si>
  <si>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</si>
  <si>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</si>
  <si>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</si>
  <si>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</si>
  <si>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</si>
  <si>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</si>
  <si>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</si>
  <si>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</si>
  <si>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</si>
  <si>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</si>
  <si>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</si>
  <si>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</si>
  <si>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</si>
  <si>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</si>
  <si>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</si>
  <si>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</si>
  <si>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</si>
  <si>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</si>
  <si>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</si>
  <si>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</si>
  <si>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</si>
  <si>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</si>
  <si>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</si>
  <si>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</si>
  <si>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</si>
  <si>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</si>
  <si>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</si>
  <si>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</si>
  <si>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</si>
  <si>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</si>
  <si>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</si>
  <si>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</si>
  <si>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</si>
  <si>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</si>
  <si>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</si>
  <si>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</si>
  <si>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</si>
  <si>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</si>
  <si>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</si>
  <si>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</si>
  <si>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</si>
  <si>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</si>
  <si>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</si>
  <si>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</si>
  <si>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</si>
  <si>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</si>
  <si>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</si>
  <si>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</si>
  <si>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</si>
  <si>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</si>
  <si>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</si>
  <si>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</si>
  <si>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</si>
  <si>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</si>
  <si>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</si>
  <si>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</si>
  <si>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</si>
  <si>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</si>
  <si>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</si>
  <si>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</si>
  <si>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</si>
  <si>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</si>
  <si>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</si>
  <si>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</si>
  <si>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</si>
  <si>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</si>
  <si>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</si>
  <si>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</si>
  <si>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</si>
  <si>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</si>
  <si>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</si>
  <si>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</si>
  <si>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</si>
  <si>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</si>
  <si>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</si>
  <si>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</si>
  <si>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</si>
  <si>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</si>
  <si>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</si>
  <si>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</si>
  <si>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</si>
  <si>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</si>
  <si>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</si>
  <si>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</si>
  <si>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</si>
  <si>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</si>
  <si>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</si>
  <si>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</si>
  <si>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</si>
  <si>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</si>
  <si>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</si>
  <si>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</si>
  <si>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</si>
  <si>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</si>
  <si>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</si>
  <si>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</si>
  <si>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</si>
  <si>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</si>
  <si>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</si>
  <si>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</si>
  <si>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</si>
  <si>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</si>
  <si>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</si>
  <si>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</si>
  <si>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</si>
  <si>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</si>
  <si>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</si>
  <si>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</si>
  <si>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</si>
  <si>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</si>
  <si>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</si>
  <si>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</si>
  <si>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</si>
  <si>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</si>
  <si>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</si>
  <si>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</si>
  <si>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</si>
  <si>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</si>
  <si>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</si>
  <si>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</si>
  <si>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</si>
  <si>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</si>
  <si>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</si>
  <si>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</si>
  <si>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</si>
  <si>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</si>
  <si>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</si>
  <si>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</si>
  <si>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</si>
  <si>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</si>
  <si>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</si>
  <si>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</si>
  <si>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</si>
  <si>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</si>
  <si>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</si>
  <si>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</si>
  <si>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</si>
  <si>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</si>
  <si>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</si>
  <si>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</si>
  <si>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</si>
  <si>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</si>
  <si>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</si>
  <si>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</si>
  <si>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</si>
  <si>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</si>
  <si>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</si>
  <si>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</si>
  <si>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</si>
  <si>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</si>
  <si>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</si>
  <si>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</si>
  <si>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</si>
  <si>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</si>
  <si>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</si>
  <si>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</si>
  <si>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</si>
  <si>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</si>
  <si>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</si>
  <si>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</si>
  <si>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</si>
  <si>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</si>
  <si>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</si>
  <si>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</si>
  <si>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</si>
  <si>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</si>
  <si>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</si>
  <si>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</si>
  <si>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</si>
  <si>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</si>
  <si>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</si>
  <si>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</si>
  <si>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</si>
  <si>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</si>
  <si>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</si>
  <si>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</si>
  <si>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</si>
  <si>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</si>
  <si>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</si>
  <si>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</si>
  <si>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</si>
  <si>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</si>
  <si>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</si>
  <si>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</si>
  <si>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</si>
  <si>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</si>
  <si>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</si>
  <si>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</si>
  <si>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</si>
  <si>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</si>
  <si>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</si>
  <si>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</si>
  <si>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</si>
  <si>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</si>
  <si>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</si>
  <si>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</si>
  <si>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</si>
  <si>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</si>
  <si>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</si>
  <si>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</si>
  <si>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</si>
  <si>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</si>
  <si>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</si>
  <si>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</si>
  <si>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</si>
  <si>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</si>
  <si>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</si>
  <si>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</si>
  <si>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</si>
  <si>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</si>
  <si>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</si>
  <si>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</si>
  <si>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</si>
  <si>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</si>
  <si>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</si>
  <si>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</si>
  <si>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</si>
  <si>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</si>
  <si>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</si>
  <si>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</si>
  <si>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</si>
  <si>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</si>
  <si>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</si>
  <si>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</si>
  <si>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</si>
  <si>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</si>
  <si>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</si>
  <si>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</si>
  <si>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</si>
  <si>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</si>
  <si>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</si>
  <si>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</si>
  <si>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</si>
  <si>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</si>
  <si>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</si>
  <si>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</si>
  <si>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</si>
  <si>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</si>
  <si>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</si>
  <si>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</si>
  <si>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</si>
  <si>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</si>
  <si>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</si>
  <si>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</si>
  <si>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</si>
  <si>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</si>
  <si>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</si>
  <si>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</si>
  <si>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</si>
  <si>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</si>
  <si>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</si>
  <si>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</si>
  <si>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</si>
  <si>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</si>
  <si>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</si>
  <si>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</si>
  <si>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</si>
  <si>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</si>
  <si>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</si>
  <si>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</si>
  <si>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</si>
  <si>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</si>
  <si>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</si>
  <si>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</si>
  <si>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</si>
  <si>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</si>
  <si>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</si>
  <si>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</si>
  <si>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</si>
  <si>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</si>
  <si>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</si>
  <si>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</si>
  <si>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</si>
  <si>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</si>
  <si>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</si>
  <si>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</si>
  <si>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</si>
  <si>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</si>
  <si>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</si>
  <si>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</si>
  <si>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</si>
  <si>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</si>
  <si>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</si>
  <si>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</si>
  <si>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</si>
  <si>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</si>
  <si>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</si>
  <si>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</si>
  <si>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</si>
  <si>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</si>
  <si>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</si>
  <si>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</si>
  <si>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</si>
  <si>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</si>
  <si>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</si>
  <si>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</si>
  <si>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</si>
  <si>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</si>
  <si>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</si>
  <si>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</si>
  <si>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</si>
  <si>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</si>
  <si>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</si>
  <si>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</si>
  <si>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</si>
  <si>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</si>
  <si>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</si>
  <si>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</si>
  <si>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</si>
  <si>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</si>
  <si>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</si>
  <si>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</si>
  <si>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</si>
  <si>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</si>
  <si>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</si>
  <si>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</si>
  <si>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</si>
  <si>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</si>
  <si>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</si>
  <si>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</si>
  <si>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</si>
  <si>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</si>
  <si>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</si>
  <si>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</si>
  <si>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</si>
  <si>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</si>
  <si>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</si>
  <si>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</si>
  <si>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</si>
  <si>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</si>
  <si>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</si>
  <si>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</si>
  <si>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</si>
  <si>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</si>
  <si>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</si>
  <si>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</si>
  <si>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</si>
  <si>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</si>
  <si>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</si>
  <si>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</si>
  <si>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</si>
  <si>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</si>
  <si>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</si>
  <si>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</si>
  <si>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</si>
  <si>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</si>
  <si>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</si>
  <si>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</si>
  <si>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</si>
  <si>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</si>
  <si>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</si>
  <si>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</si>
  <si>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</si>
  <si>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</si>
  <si>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</si>
  <si>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</si>
  <si>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</si>
  <si>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</si>
  <si>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</si>
  <si>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</si>
  <si>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</si>
  <si>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</si>
  <si>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</si>
  <si>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</si>
  <si>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</si>
  <si>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</si>
  <si>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</si>
  <si>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</si>
  <si>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</si>
  <si>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</si>
  <si>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</si>
  <si>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</si>
  <si>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</si>
  <si>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</si>
  <si>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</si>
  <si>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</si>
  <si>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</si>
  <si>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</si>
  <si>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</si>
  <si>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</si>
  <si>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</si>
  <si>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</si>
  <si>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</si>
  <si>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</si>
  <si>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</si>
  <si>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</si>
  <si>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</si>
  <si>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</si>
  <si>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</si>
  <si>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</si>
  <si>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</si>
  <si>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</si>
  <si>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</si>
  <si>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</si>
  <si>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</si>
  <si>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</si>
  <si>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</si>
  <si>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</si>
  <si>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</si>
  <si>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</si>
  <si>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</si>
  <si>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</si>
  <si>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</si>
  <si>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</si>
  <si>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</si>
  <si>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</si>
  <si>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</si>
  <si>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</si>
  <si>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</si>
  <si>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</si>
  <si>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</si>
  <si>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</si>
  <si>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</si>
  <si>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</si>
  <si>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</si>
  <si>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</si>
  <si>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</si>
  <si>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</si>
  <si>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</si>
  <si>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</si>
  <si>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</si>
  <si>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</si>
  <si>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</si>
  <si>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</si>
  <si>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</si>
  <si>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</si>
  <si>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</si>
  <si>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</si>
  <si>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</si>
  <si>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</si>
  <si>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</si>
  <si>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</si>
  <si>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</si>
  <si>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</si>
  <si>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</si>
  <si>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</si>
  <si>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</si>
  <si>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</si>
  <si>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</si>
  <si>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</si>
  <si>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</si>
  <si>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</si>
  <si>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</si>
  <si>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</si>
  <si>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</si>
  <si>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</si>
  <si>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</si>
  <si>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</si>
  <si>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</si>
  <si>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</si>
  <si>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</si>
  <si>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</si>
  <si>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</si>
  <si>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</si>
  <si>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</si>
  <si>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</si>
  <si>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</si>
  <si>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</si>
  <si>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</si>
  <si>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</si>
  <si>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</si>
  <si>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</si>
  <si>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</si>
  <si>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</si>
  <si>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</si>
  <si>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</si>
  <si>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</si>
  <si>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</si>
  <si>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</si>
  <si>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</si>
  <si>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</si>
  <si>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</si>
  <si>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</si>
  <si>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</si>
  <si>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</si>
  <si>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</si>
  <si>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</si>
  <si>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</si>
  <si>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</si>
  <si>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</si>
  <si>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</si>
  <si>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</si>
  <si>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</si>
  <si>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</si>
  <si>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</si>
  <si>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</si>
  <si>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</si>
  <si>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</si>
  <si>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</si>
  <si>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</si>
  <si>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</si>
  <si>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</si>
  <si>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</si>
  <si>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</si>
  <si>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</si>
  <si>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</si>
  <si>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</si>
  <si>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</si>
  <si>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</si>
  <si>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</si>
  <si>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</si>
  <si>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</si>
  <si>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</si>
  <si>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</si>
  <si>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</si>
  <si>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</si>
  <si>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</si>
  <si>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</si>
  <si>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</si>
  <si>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</si>
  <si>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</si>
  <si>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</si>
  <si>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</si>
  <si>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</si>
  <si>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</si>
  <si>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</si>
  <si>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</si>
  <si>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</si>
  <si>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</si>
  <si>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</si>
  <si>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</si>
  <si>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</si>
  <si>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</si>
  <si>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</si>
  <si>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</si>
  <si>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</si>
  <si>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</si>
  <si>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</si>
  <si>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</si>
  <si>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</si>
  <si>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</si>
  <si>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</si>
  <si>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</si>
  <si>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</si>
  <si>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</si>
  <si>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</si>
  <si>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</si>
  <si>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</si>
  <si>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</si>
  <si>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</si>
  <si>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</si>
  <si>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</si>
  <si>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</si>
  <si>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</si>
  <si>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</si>
  <si>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</si>
  <si>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</si>
  <si>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</si>
  <si>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</si>
  <si>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</si>
  <si>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</si>
  <si>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</si>
  <si>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</si>
  <si>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</si>
  <si>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</si>
  <si>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</si>
  <si>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</si>
  <si>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</si>
  <si>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</si>
  <si>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</si>
  <si>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</si>
  <si>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</si>
  <si>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</si>
  <si>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</si>
  <si>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</si>
  <si>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</si>
  <si>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</si>
  <si>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</si>
  <si>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</si>
  <si>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</si>
  <si>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</si>
  <si>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</si>
  <si>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</si>
  <si>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</si>
  <si>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</si>
  <si>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</si>
  <si>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</si>
  <si>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</si>
  <si>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</si>
  <si>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</si>
  <si>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</si>
  <si>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</si>
  <si>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</si>
  <si>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</si>
  <si>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</si>
  <si>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</si>
  <si>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</si>
  <si>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</si>
  <si>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</si>
  <si>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</si>
  <si>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</si>
  <si>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</si>
  <si>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</si>
  <si>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</si>
  <si>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</si>
  <si>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</si>
  <si>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</si>
  <si>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</si>
  <si>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</si>
  <si>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</si>
  <si>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</si>
  <si>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</si>
  <si>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</si>
  <si>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</si>
  <si>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</si>
  <si>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</si>
  <si>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</si>
  <si>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</si>
  <si>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</si>
  <si>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</si>
  <si>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</si>
  <si>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</si>
  <si>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</si>
  <si>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</si>
  <si>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</si>
  <si>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</si>
  <si>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</si>
  <si>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</si>
  <si>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</si>
  <si>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</si>
  <si>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</si>
  <si>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</si>
  <si>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</si>
  <si>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</si>
  <si>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</si>
  <si>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</si>
  <si>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</si>
  <si>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</si>
  <si>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</si>
  <si>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</si>
  <si>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</si>
  <si>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</si>
  <si>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</si>
  <si>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</si>
  <si>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</si>
  <si>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</si>
  <si>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</si>
  <si>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</si>
  <si>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</si>
  <si>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</si>
  <si>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</si>
  <si>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</si>
  <si>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</si>
  <si>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</si>
  <si>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</si>
  <si>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</si>
  <si>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</si>
  <si>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</si>
  <si>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</si>
  <si>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</si>
  <si>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</si>
  <si>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</si>
  <si>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</si>
  <si>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</si>
  <si>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</si>
  <si>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</si>
  <si>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</si>
  <si>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</si>
  <si>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</si>
  <si>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</si>
  <si>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</si>
  <si>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</si>
  <si>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</si>
  <si>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</si>
  <si>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</si>
  <si>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</si>
  <si>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</si>
  <si>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</si>
  <si>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</si>
  <si>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</si>
  <si>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</si>
  <si>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</si>
  <si>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</si>
  <si>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</si>
  <si>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</si>
  <si>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</si>
  <si>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</si>
  <si>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</si>
  <si>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</si>
  <si>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</si>
  <si>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</si>
  <si>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</si>
  <si>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</si>
  <si>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</si>
  <si>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</si>
  <si>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</si>
  <si>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</si>
  <si>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</si>
  <si>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</si>
  <si>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</si>
  <si>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</si>
  <si>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</si>
  <si>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</si>
  <si>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</si>
  <si>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</si>
  <si>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</si>
  <si>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</si>
  <si>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</si>
  <si>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</si>
  <si>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</si>
  <si>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</si>
  <si>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</si>
  <si>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</si>
  <si>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</si>
  <si>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</si>
  <si>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</si>
  <si>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</si>
  <si>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</si>
  <si>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</si>
  <si>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</si>
  <si>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</si>
  <si>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</si>
  <si>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</si>
  <si>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</si>
  <si>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</si>
  <si>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</si>
  <si>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</si>
  <si>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</si>
  <si>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</si>
  <si>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</si>
  <si>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</si>
  <si>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</si>
  <si>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</si>
  <si>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</si>
  <si>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</si>
  <si>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</si>
  <si>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</si>
  <si>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</si>
  <si>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</si>
  <si>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</si>
  <si>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</si>
  <si>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</si>
  <si>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</si>
  <si>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</si>
  <si>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</si>
  <si>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</si>
  <si>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</si>
  <si>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</si>
  <si>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</si>
  <si>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</si>
  <si>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</si>
  <si>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</si>
  <si>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</si>
  <si>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</si>
  <si>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</si>
  <si>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</si>
  <si>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</si>
  <si>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</si>
  <si>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</si>
  <si>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</si>
  <si>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</si>
  <si>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</si>
  <si>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</si>
  <si>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</si>
  <si>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</si>
  <si>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</si>
  <si>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</si>
  <si>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</si>
  <si>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</si>
  <si>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</si>
  <si>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</si>
  <si>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</si>
  <si>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</si>
  <si>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</si>
  <si>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</si>
  <si>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</si>
  <si>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</si>
  <si>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</si>
  <si>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</si>
  <si>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</si>
  <si>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</si>
  <si>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</si>
  <si>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</si>
  <si>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</si>
  <si>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</si>
  <si>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</si>
  <si>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</si>
  <si>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</si>
  <si>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</si>
  <si>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</si>
  <si>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</si>
  <si>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</si>
  <si>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</si>
  <si>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</si>
  <si>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</si>
  <si>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</si>
  <si>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</si>
  <si>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</si>
  <si>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</si>
  <si>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</si>
  <si>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</si>
  <si>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</si>
  <si>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</si>
  <si>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</si>
  <si>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</si>
  <si>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</si>
  <si>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</si>
  <si>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</si>
  <si>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</si>
  <si>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</si>
  <si>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</si>
  <si>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</si>
  <si>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</si>
  <si>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</si>
  <si>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</si>
  <si>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</si>
  <si>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</si>
  <si>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</si>
  <si>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</si>
  <si>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</si>
  <si>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</si>
  <si>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</si>
  <si>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</si>
  <si>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</si>
  <si>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</si>
  <si>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</si>
  <si>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</si>
  <si>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</si>
  <si>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</si>
  <si>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</si>
  <si>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</si>
  <si>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</si>
  <si>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</si>
  <si>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</si>
  <si>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</si>
  <si>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</si>
  <si>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</si>
  <si>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</si>
  <si>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</si>
  <si>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</si>
  <si>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</si>
  <si>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</si>
  <si>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</si>
  <si>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</si>
  <si>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</si>
  <si>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</si>
  <si>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</si>
  <si>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</si>
  <si>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</si>
  <si>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</si>
  <si>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</si>
  <si>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</si>
  <si>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</si>
  <si>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</si>
  <si>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</si>
  <si>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</si>
  <si>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</si>
  <si>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</si>
  <si>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</si>
  <si>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</si>
  <si>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</si>
  <si>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</si>
  <si>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</si>
  <si>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</si>
  <si>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</si>
  <si>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</si>
  <si>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</si>
  <si>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</si>
  <si>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</si>
  <si>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</si>
  <si>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</si>
  <si>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</si>
  <si>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</si>
  <si>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</si>
  <si>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</si>
  <si>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</si>
  <si>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</si>
  <si>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</si>
  <si>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</si>
  <si>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</si>
  <si>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</si>
  <si>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</si>
  <si>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</si>
  <si>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</si>
  <si>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</si>
  <si>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</si>
  <si>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</si>
  <si>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</si>
  <si>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</si>
  <si>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</si>
  <si>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</si>
  <si>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</si>
  <si>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</si>
  <si>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</si>
  <si>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</si>
  <si>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</si>
  <si>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</si>
  <si>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</si>
  <si>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</si>
  <si>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</si>
  <si>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</si>
  <si>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</si>
  <si>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</si>
  <si>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</si>
  <si>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</si>
  <si>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</si>
  <si>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</si>
  <si>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</si>
  <si>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</si>
  <si>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</si>
  <si>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</si>
  <si>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</si>
  <si>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</si>
  <si>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</si>
  <si>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</si>
  <si>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</si>
  <si>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</si>
  <si>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</si>
  <si>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</si>
  <si>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</si>
  <si>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</si>
  <si>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</si>
  <si>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</si>
  <si>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</si>
  <si>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</si>
  <si>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</si>
  <si>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</si>
  <si>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</si>
  <si>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</si>
  <si>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</si>
  <si>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</si>
  <si>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</si>
  <si>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</si>
  <si>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</si>
  <si>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</si>
  <si>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</si>
  <si>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</si>
  <si>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</si>
  <si>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</si>
  <si>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</si>
  <si>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</si>
  <si>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</si>
  <si>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</si>
  <si>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</si>
  <si>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</si>
  <si>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</si>
  <si>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</si>
  <si>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</si>
  <si>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</si>
  <si>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</si>
  <si>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</si>
  <si>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</si>
  <si>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</si>
  <si>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</si>
  <si>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</si>
  <si>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</si>
  <si>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</si>
  <si>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</si>
  <si>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</si>
  <si>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</si>
  <si>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</si>
  <si>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</si>
  <si>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</si>
  <si>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</si>
  <si>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</si>
  <si>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</si>
  <si>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</si>
  <si>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</si>
  <si>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</si>
  <si>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</si>
  <si>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</si>
  <si>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</si>
  <si>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</si>
  <si>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</si>
  <si>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</si>
  <si>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</si>
  <si>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</si>
  <si>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</si>
  <si>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</si>
  <si>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</si>
  <si>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</si>
  <si>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</si>
  <si>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</si>
  <si>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</si>
  <si>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</si>
  <si>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</si>
  <si>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</si>
  <si>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</si>
  <si>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</si>
  <si>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</si>
  <si>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</si>
  <si>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</si>
  <si>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</si>
  <si>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</si>
  <si>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</si>
  <si>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</si>
  <si>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</si>
  <si>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</si>
  <si>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</si>
  <si>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</si>
  <si>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</si>
  <si>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</si>
  <si>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</si>
  <si>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</si>
  <si>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</si>
  <si>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</si>
  <si>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</si>
  <si>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</si>
  <si>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</si>
  <si>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</si>
  <si>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</si>
  <si>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</si>
  <si>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</si>
  <si>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</si>
  <si>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</si>
  <si>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</si>
  <si>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</si>
  <si>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</si>
  <si>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</si>
  <si>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</si>
  <si>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</si>
  <si>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</si>
  <si>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</si>
  <si>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</si>
  <si>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</si>
  <si>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</si>
  <si>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</si>
  <si>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</si>
  <si>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</si>
  <si>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</si>
  <si>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</si>
  <si>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</si>
  <si>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</si>
  <si>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</si>
  <si>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</si>
  <si>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</si>
  <si>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</si>
  <si>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</si>
  <si>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</si>
  <si>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</si>
  <si>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</si>
  <si>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</si>
  <si>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</si>
  <si>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</si>
  <si>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</si>
  <si>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</si>
  <si>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</si>
  <si>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</si>
  <si>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</si>
  <si>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</si>
  <si>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</si>
  <si>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</si>
  <si>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</si>
  <si>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</si>
  <si>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</si>
  <si>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</si>
  <si>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</si>
  <si>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</si>
  <si>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</si>
  <si>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</si>
  <si>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</si>
  <si>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</si>
  <si>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</si>
  <si>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</si>
  <si>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</si>
  <si>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</si>
  <si>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</si>
  <si>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</si>
  <si>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</si>
  <si>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</si>
  <si>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</si>
  <si>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</si>
  <si>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</si>
  <si>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</si>
  <si>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</si>
  <si>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</si>
  <si>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</si>
  <si>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</si>
  <si>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</si>
  <si>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</si>
  <si>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</si>
  <si>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</si>
  <si>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</si>
  <si>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</si>
  <si>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</si>
  <si>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</si>
  <si>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</si>
  <si>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</si>
  <si>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</si>
  <si>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</si>
  <si>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</si>
  <si>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</si>
  <si>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</si>
  <si>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</si>
  <si>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</si>
  <si>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</si>
  <si>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</si>
  <si>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</si>
  <si>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</si>
  <si>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</si>
  <si>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</si>
  <si>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</si>
  <si>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</si>
  <si>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</si>
  <si>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</si>
  <si>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</si>
  <si>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</si>
  <si>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</si>
  <si>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</si>
  <si>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</si>
  <si>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</si>
  <si>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</si>
  <si>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</si>
  <si>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</si>
  <si>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</si>
  <si>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</si>
  <si>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</si>
  <si>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</si>
  <si>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</si>
  <si>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</si>
  <si>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</si>
  <si>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</si>
  <si>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</si>
  <si>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</si>
  <si>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</si>
  <si>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</si>
  <si>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</si>
  <si>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</si>
  <si>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</si>
  <si>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</si>
  <si>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</si>
  <si>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</si>
  <si>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</si>
  <si>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</si>
  <si>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</si>
  <si>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</si>
  <si>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</si>
  <si>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</si>
  <si>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</si>
  <si>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</si>
  <si>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</si>
  <si>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</si>
  <si>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</si>
  <si>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</si>
  <si>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</si>
  <si>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</si>
  <si>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</si>
  <si>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</si>
  <si>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</si>
  <si>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</si>
  <si>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</si>
  <si>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</si>
  <si>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</si>
  <si>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</si>
  <si>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</si>
  <si>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</si>
  <si>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</si>
  <si>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</si>
  <si>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</si>
  <si>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</si>
  <si>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</si>
  <si>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</si>
  <si>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</si>
  <si>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</si>
  <si>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</si>
  <si>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</si>
  <si>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</si>
  <si>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</si>
  <si>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</si>
  <si>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</si>
  <si>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</si>
  <si>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</si>
  <si>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</si>
  <si>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</si>
  <si>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</si>
  <si>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</si>
  <si>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</si>
  <si>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</si>
  <si>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</si>
  <si>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</si>
  <si>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</si>
  <si>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</si>
  <si>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</si>
  <si>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</si>
  <si>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</si>
  <si>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</si>
  <si>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</si>
  <si>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</si>
  <si>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</si>
  <si>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</si>
  <si>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</si>
  <si>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</si>
  <si>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</si>
  <si>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</si>
  <si>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</si>
  <si>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</si>
  <si>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</si>
  <si>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</si>
  <si>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</si>
  <si>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</si>
  <si>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</si>
  <si>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</si>
  <si>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</si>
  <si>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</si>
  <si>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</si>
  <si>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</si>
  <si>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</si>
  <si>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</si>
  <si>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</si>
  <si>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</si>
  <si>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</si>
  <si>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</si>
  <si>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</si>
  <si>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</si>
  <si>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</si>
  <si>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</si>
  <si>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</si>
  <si>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</si>
  <si>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</si>
  <si>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</si>
  <si>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</si>
  <si>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</si>
  <si>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</si>
  <si>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</si>
  <si>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</si>
  <si>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</si>
  <si>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</si>
  <si>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</si>
  <si>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</si>
  <si>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</si>
  <si>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</si>
  <si>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</si>
  <si>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</si>
  <si>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</si>
  <si>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</si>
  <si>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</si>
  <si>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</si>
  <si>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</si>
  <si>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</si>
  <si>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</si>
  <si>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</si>
  <si>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</si>
  <si>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</si>
  <si>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</si>
  <si>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</si>
  <si>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</si>
  <si>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</si>
  <si>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</si>
  <si>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</si>
  <si>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</si>
  <si>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</si>
  <si>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</si>
  <si>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</si>
  <si>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</si>
  <si>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</si>
  <si>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</si>
  <si>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</si>
  <si>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</si>
  <si>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</si>
  <si>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</si>
  <si>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</si>
  <si>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</si>
  <si>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</si>
  <si>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</si>
  <si>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</si>
  <si>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</si>
  <si>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</si>
  <si>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</si>
  <si>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</si>
  <si>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</si>
  <si>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</si>
  <si>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</si>
  <si>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</si>
  <si>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</si>
  <si>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</si>
  <si>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</si>
  <si>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</si>
  <si>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</si>
  <si>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</si>
  <si>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</si>
  <si>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</si>
  <si>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</si>
  <si>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</si>
  <si>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</si>
  <si>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</si>
  <si>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</si>
  <si>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</si>
  <si>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</si>
  <si>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</si>
  <si>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</si>
  <si>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</si>
  <si>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</si>
  <si>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</si>
  <si>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</si>
  <si>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</si>
  <si>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</si>
  <si>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</si>
  <si>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</si>
  <si>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</si>
  <si>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</si>
  <si>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</si>
  <si>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</si>
  <si>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</si>
  <si>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</si>
  <si>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</si>
  <si>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</si>
  <si>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</si>
  <si>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</si>
  <si>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</si>
  <si>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</si>
  <si>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</si>
  <si>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</si>
  <si>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</si>
  <si>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</si>
  <si>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</si>
  <si>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</si>
  <si>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</si>
  <si>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</si>
  <si>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</si>
  <si>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</si>
  <si>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</si>
  <si>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</si>
  <si>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</si>
  <si>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</si>
  <si>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</si>
  <si>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</si>
  <si>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</si>
  <si>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</si>
  <si>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</si>
  <si>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</si>
  <si>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</si>
  <si>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</si>
  <si>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</si>
  <si>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</si>
  <si>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</si>
  <si>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</si>
  <si>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</si>
  <si>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</si>
  <si>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</si>
  <si>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</si>
  <si>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</si>
  <si>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</si>
  <si>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</si>
  <si>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</si>
  <si>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</si>
  <si>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</si>
  <si>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</si>
  <si>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</si>
  <si>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</si>
  <si>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</si>
  <si>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</si>
  <si>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</si>
  <si>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</si>
  <si>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</si>
  <si>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</si>
  <si>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</si>
  <si>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</si>
  <si>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</si>
  <si>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</si>
  <si>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</si>
  <si>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</si>
  <si>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</si>
  <si>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</si>
  <si>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</si>
  <si>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</si>
  <si>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</si>
  <si>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</si>
  <si>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</si>
  <si>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</si>
  <si>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</si>
  <si>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</si>
  <si>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</si>
  <si>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</si>
  <si>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</si>
  <si>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</si>
  <si>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</si>
  <si>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</si>
  <si>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</si>
  <si>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</si>
  <si>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</si>
  <si>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</si>
  <si>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</si>
  <si>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</si>
  <si>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</si>
  <si>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</si>
  <si>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</si>
  <si>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</si>
  <si>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</si>
  <si>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</si>
  <si>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</si>
  <si>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</si>
  <si>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</si>
  <si>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</si>
  <si>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</si>
  <si>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</si>
  <si>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</si>
  <si>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</si>
  <si>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</si>
  <si>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</si>
  <si>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</si>
  <si>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</si>
  <si>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</si>
  <si>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</si>
  <si>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</si>
  <si>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</si>
  <si>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</si>
  <si>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</si>
  <si>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</si>
  <si>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</si>
  <si>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</si>
  <si>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</si>
  <si>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</si>
  <si>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</si>
  <si>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</si>
  <si>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</si>
  <si>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</si>
  <si>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</si>
  <si>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</si>
  <si>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</si>
  <si>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</si>
  <si>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</si>
  <si>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</si>
  <si>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</si>
  <si>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</si>
  <si>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</si>
  <si>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</si>
  <si>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</si>
  <si>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</si>
  <si>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</si>
  <si>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</si>
  <si>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</si>
  <si>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</si>
  <si>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</si>
  <si>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</si>
  <si>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</si>
  <si>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</si>
  <si>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</si>
  <si>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</si>
  <si>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</si>
  <si>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</si>
  <si>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</si>
  <si>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</si>
  <si>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</si>
  <si>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</si>
  <si>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</si>
  <si>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</si>
  <si>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</si>
  <si>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</si>
  <si>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</si>
  <si>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</si>
  <si>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</si>
  <si>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</si>
  <si>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</si>
  <si>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</si>
  <si>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</si>
  <si>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</si>
  <si>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</si>
  <si>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</si>
  <si>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</si>
  <si>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</si>
  <si>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</si>
  <si>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</si>
  <si>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</si>
  <si>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</si>
  <si>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</si>
  <si>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</si>
  <si>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</si>
  <si>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</si>
  <si>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</si>
  <si>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</si>
  <si>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</si>
  <si>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</si>
  <si>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</si>
  <si>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</si>
  <si>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</si>
  <si>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</si>
  <si>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</si>
  <si>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</si>
  <si>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</si>
  <si>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</si>
  <si>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</si>
  <si>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</si>
  <si>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</si>
  <si>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</si>
  <si>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</si>
  <si>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</si>
  <si>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</si>
  <si>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</si>
  <si>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</si>
  <si>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</si>
  <si>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</si>
  <si>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</si>
  <si>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</si>
  <si>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</si>
  <si>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</si>
  <si>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</si>
  <si>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</si>
  <si>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</si>
  <si>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</si>
  <si>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</si>
  <si>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</si>
  <si>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</si>
  <si>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</si>
  <si>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</si>
  <si>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</si>
  <si>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</si>
  <si>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</si>
  <si>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</si>
  <si>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</si>
  <si>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</si>
  <si>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</si>
  <si>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</si>
  <si>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</si>
  <si>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</si>
  <si>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</si>
  <si>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</si>
  <si>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</si>
  <si>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</si>
  <si>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</si>
  <si>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</si>
  <si>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</si>
  <si>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</si>
  <si>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</si>
  <si>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</si>
  <si>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</si>
  <si>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</si>
  <si>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</si>
  <si>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</si>
  <si>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</si>
  <si>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</si>
  <si>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</si>
  <si>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</si>
  <si>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</si>
  <si>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</si>
  <si>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</si>
  <si>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</si>
  <si>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</si>
  <si>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</si>
  <si>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</si>
  <si>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</si>
  <si>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</si>
  <si>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</si>
  <si>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</si>
  <si>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</si>
  <si>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</si>
  <si>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</si>
  <si>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</si>
  <si>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</si>
  <si>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</si>
  <si>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</si>
  <si>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</si>
  <si>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</si>
  <si>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</si>
  <si>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</si>
  <si>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</si>
  <si>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</si>
  <si>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</si>
  <si>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</si>
  <si>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</si>
  <si>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</si>
  <si>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</si>
  <si>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</si>
  <si>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</si>
  <si>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</si>
  <si>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</si>
  <si>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</si>
  <si>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</si>
  <si>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</si>
  <si>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</si>
  <si>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</si>
  <si>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</si>
  <si>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</si>
  <si>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</si>
  <si>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</si>
  <si>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</si>
  <si>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</si>
  <si>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</si>
  <si>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</si>
  <si>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</si>
  <si>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</si>
  <si>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</si>
  <si>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</si>
  <si>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</si>
  <si>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</si>
  <si>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</si>
  <si>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</si>
  <si>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</si>
  <si>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</si>
  <si>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</si>
  <si>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</si>
  <si>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</si>
  <si>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</si>
  <si>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</si>
  <si>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</si>
  <si>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</si>
  <si>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</si>
  <si>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</si>
  <si>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</si>
  <si>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</si>
  <si>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</si>
  <si>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</si>
  <si>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</si>
  <si>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</si>
  <si>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</si>
  <si>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</si>
  <si>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</si>
  <si>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</si>
  <si>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</si>
  <si>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</si>
  <si>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</si>
  <si>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</si>
  <si>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</si>
  <si>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</si>
  <si>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</si>
  <si>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</si>
  <si>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</si>
  <si>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</si>
  <si>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</si>
  <si>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</si>
  <si>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</si>
  <si>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</si>
  <si>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</si>
  <si>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</si>
  <si>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</si>
  <si>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</si>
  <si>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</si>
  <si>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</si>
  <si>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</si>
  <si>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</si>
  <si>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</si>
  <si>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</si>
  <si>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</si>
  <si>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</si>
  <si>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</si>
  <si>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</si>
  <si>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</si>
  <si>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</si>
  <si>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</si>
  <si>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</si>
  <si>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</si>
  <si>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</si>
  <si>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</si>
  <si>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</si>
  <si>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</si>
  <si>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</si>
  <si>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</si>
  <si>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</si>
  <si>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</si>
  <si>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</si>
  <si>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</si>
  <si>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</si>
  <si>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</si>
  <si>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</si>
  <si>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</si>
  <si>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</si>
  <si>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</si>
  <si>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</si>
  <si>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</si>
  <si>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</si>
  <si>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</si>
  <si>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</si>
  <si>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</si>
  <si>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</si>
  <si>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</si>
  <si>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</si>
  <si>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</si>
  <si>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</si>
  <si>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</si>
  <si>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</si>
  <si>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</si>
  <si>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</si>
  <si>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</si>
  <si>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</si>
  <si>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</si>
  <si>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</si>
  <si>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</si>
  <si>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</si>
  <si>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</si>
  <si>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</si>
  <si>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</si>
  <si>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</si>
  <si>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</si>
  <si>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</si>
  <si>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</si>
  <si>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</si>
  <si>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</si>
  <si>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</si>
  <si>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</si>
  <si>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</si>
  <si>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</si>
  <si>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</si>
  <si>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</si>
  <si>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</si>
  <si>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</si>
  <si>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</si>
  <si>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</si>
  <si>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</si>
  <si>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</si>
  <si>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</si>
  <si>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</si>
  <si>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</si>
  <si>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</si>
  <si>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</si>
  <si>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</si>
  <si>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</si>
  <si>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</si>
  <si>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</si>
  <si>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</si>
  <si>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</si>
  <si>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</si>
  <si>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</si>
  <si>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</si>
  <si>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</si>
  <si>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</si>
  <si>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</si>
  <si>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</si>
  <si>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</si>
  <si>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</si>
  <si>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</si>
  <si>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</si>
  <si>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</si>
  <si>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</si>
  <si>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</si>
  <si>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</si>
  <si>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</si>
  <si>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</si>
  <si>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</si>
  <si>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</si>
  <si>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</si>
  <si>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</si>
  <si>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</si>
  <si>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</si>
  <si>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</si>
  <si>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</si>
  <si>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</si>
  <si>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</si>
  <si>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</si>
  <si>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</si>
  <si>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</si>
  <si>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</si>
  <si>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</si>
  <si>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</si>
  <si>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</si>
  <si>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</si>
  <si>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</si>
  <si>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</si>
  <si>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</si>
  <si>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</si>
  <si>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</si>
  <si>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</si>
  <si>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</si>
  <si>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</si>
  <si>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</si>
  <si>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</si>
  <si>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</si>
  <si>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</si>
  <si>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</si>
  <si>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</si>
  <si>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</si>
  <si>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</si>
  <si>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</si>
  <si>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</si>
  <si>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</si>
  <si>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</si>
  <si>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</si>
  <si>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</si>
  <si>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</si>
  <si>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</si>
  <si>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</si>
  <si>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</si>
  <si>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</si>
  <si>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</si>
  <si>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</si>
  <si>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</si>
  <si>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</si>
  <si>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</si>
  <si>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</si>
  <si>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</si>
  <si>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</si>
  <si>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</si>
  <si>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</si>
  <si>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</si>
  <si>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</si>
  <si>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</si>
  <si>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</si>
  <si>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</si>
  <si>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</si>
  <si>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</si>
  <si>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</si>
  <si>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</si>
  <si>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</si>
  <si>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</si>
  <si>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</si>
  <si>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</si>
  <si>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</si>
  <si>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</si>
  <si>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</si>
  <si>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</si>
  <si>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</si>
  <si>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</si>
  <si>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</si>
  <si>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</si>
  <si>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</si>
  <si>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</si>
  <si>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</si>
  <si>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</si>
  <si>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</si>
  <si>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</si>
  <si>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</si>
  <si>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</si>
  <si>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</si>
  <si>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</si>
  <si>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</si>
  <si>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</si>
  <si>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</si>
  <si>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</si>
  <si>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</si>
  <si>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</si>
  <si>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</si>
  <si>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</si>
  <si>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</si>
  <si>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</si>
  <si>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</si>
  <si>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</si>
  <si>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</si>
  <si>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</si>
  <si>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</si>
  <si>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</si>
  <si>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</si>
  <si>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</si>
  <si>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</si>
  <si>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</si>
  <si>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</si>
  <si>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</si>
  <si>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</si>
  <si>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</si>
  <si>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</si>
  <si>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</si>
  <si>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</si>
  <si>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</si>
  <si>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</si>
  <si>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</si>
  <si>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</si>
  <si>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</si>
  <si>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</si>
  <si>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</si>
  <si>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</si>
  <si>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</si>
  <si>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</si>
  <si>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</si>
  <si>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</si>
  <si>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</si>
  <si>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</si>
  <si>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</si>
  <si>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</si>
  <si>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</si>
  <si>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</si>
  <si>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</si>
  <si>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</si>
  <si>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</si>
  <si>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</si>
  <si>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</si>
  <si>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</si>
  <si>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</si>
  <si>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</si>
  <si>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</si>
  <si>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</si>
  <si>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</si>
  <si>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</si>
  <si>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</si>
  <si>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</si>
  <si>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</si>
  <si>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</si>
  <si>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</si>
  <si>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</si>
  <si>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</si>
  <si>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</si>
  <si>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</si>
  <si>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</si>
  <si>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</si>
  <si>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</si>
  <si>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</si>
  <si>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</si>
  <si>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</si>
  <si>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</si>
  <si>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</si>
  <si>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</si>
  <si>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</si>
  <si>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</si>
  <si>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</si>
  <si>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</si>
  <si>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</si>
  <si>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</si>
  <si>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</si>
  <si>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</si>
  <si>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</si>
  <si>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</si>
  <si>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</si>
  <si>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</si>
  <si>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</si>
  <si>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</si>
  <si>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</si>
  <si>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</si>
  <si>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</si>
  <si>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</si>
  <si>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</si>
  <si>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</si>
  <si>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</si>
  <si>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</si>
  <si>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</si>
  <si>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</si>
  <si>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</si>
  <si>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</si>
  <si>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</si>
  <si>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</si>
  <si>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</si>
  <si>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</si>
  <si>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</si>
  <si>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</si>
  <si>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</si>
  <si>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</si>
  <si>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</si>
  <si>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</si>
  <si>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</si>
  <si>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</si>
  <si>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</si>
  <si>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</si>
  <si>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</si>
  <si>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</si>
  <si>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</si>
  <si>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</si>
  <si>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</si>
  <si>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</si>
  <si>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</si>
  <si>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</si>
  <si>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</si>
  <si>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</si>
  <si>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</si>
  <si>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</si>
  <si>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</si>
  <si>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</si>
  <si>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</si>
  <si>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</si>
  <si>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</si>
  <si>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</si>
  <si>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</si>
  <si>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</si>
  <si>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</si>
  <si>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</si>
  <si>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</si>
  <si>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</si>
  <si>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</si>
  <si>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</si>
  <si>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</si>
  <si>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</si>
  <si>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</si>
  <si>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</si>
  <si>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</si>
  <si>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</si>
  <si>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</si>
  <si>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</si>
  <si>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</si>
  <si>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</si>
  <si>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</si>
  <si>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</si>
  <si>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</si>
  <si>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</si>
  <si>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</si>
  <si>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</si>
  <si>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</si>
  <si>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</si>
  <si>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</si>
  <si>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</si>
  <si>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</si>
  <si>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</si>
  <si>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</si>
  <si>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</si>
  <si>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</si>
  <si>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</si>
  <si>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</si>
  <si>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</si>
  <si>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</si>
  <si>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</si>
  <si>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</si>
  <si>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</si>
  <si>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</si>
  <si>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</si>
  <si>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</si>
  <si>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</si>
  <si>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</si>
  <si>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</si>
  <si>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</si>
  <si>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</si>
  <si>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</si>
  <si>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</si>
  <si>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</si>
  <si>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</si>
  <si>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</si>
  <si>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</si>
  <si>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</si>
  <si>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</si>
  <si>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</si>
  <si>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</si>
  <si>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</si>
  <si>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</si>
  <si>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</si>
  <si>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</si>
  <si>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</si>
  <si>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</si>
  <si>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</si>
  <si>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</si>
  <si>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</si>
  <si>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</si>
  <si>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</si>
  <si>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</si>
  <si>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</si>
  <si>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</si>
  <si>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</si>
  <si>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</si>
  <si>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</si>
  <si>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</si>
  <si>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</si>
  <si>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</si>
  <si>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</si>
  <si>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</si>
  <si>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</si>
  <si>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</si>
  <si>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</si>
  <si>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</si>
  <si>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</si>
  <si>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</si>
  <si>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</si>
  <si>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</si>
  <si>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</si>
  <si>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</si>
  <si>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</si>
  <si>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</si>
  <si>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</si>
  <si>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</si>
  <si>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</si>
  <si>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</si>
  <si>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</si>
  <si>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</si>
  <si>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</si>
  <si>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</si>
  <si>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</si>
  <si>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</si>
  <si>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</si>
  <si>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</si>
  <si>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</si>
  <si>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</si>
  <si>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</si>
  <si>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</si>
  <si>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</si>
  <si>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</si>
  <si>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</si>
  <si>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</si>
  <si>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</si>
  <si>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</si>
  <si>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</si>
  <si>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</si>
  <si>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</si>
  <si>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</si>
  <si>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</si>
  <si>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</si>
  <si>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</si>
  <si>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</si>
  <si>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</si>
  <si>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</si>
  <si>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</si>
  <si>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</si>
  <si>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</si>
  <si>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</si>
  <si>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</si>
  <si>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</si>
  <si>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</si>
  <si>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</si>
  <si>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</si>
  <si>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</si>
  <si>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</si>
  <si>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</si>
  <si>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</si>
  <si>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</si>
  <si>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</si>
  <si>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</si>
  <si>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</si>
  <si>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</si>
  <si>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</si>
  <si>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</si>
  <si>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</si>
  <si>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</si>
  <si>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</si>
  <si>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</si>
  <si>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</si>
  <si>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</si>
  <si>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</si>
  <si>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</si>
  <si>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</si>
  <si>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</si>
  <si>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</si>
  <si>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</si>
  <si>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</si>
  <si>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</si>
  <si>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</si>
  <si>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</si>
  <si>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</si>
  <si>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</si>
  <si>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</si>
  <si>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</si>
  <si>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</si>
  <si>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</si>
  <si>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</si>
  <si>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</si>
  <si>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</si>
  <si>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</si>
  <si>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</si>
  <si>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</si>
  <si>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</si>
  <si>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</si>
  <si>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</si>
  <si>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</si>
  <si>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</si>
  <si>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</si>
  <si>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</si>
  <si>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</si>
  <si>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</si>
  <si>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</si>
  <si>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</si>
  <si>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</si>
  <si>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</si>
  <si>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</si>
  <si>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</si>
  <si>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</si>
  <si>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</si>
  <si>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</si>
  <si>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</si>
  <si>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</si>
  <si>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</si>
  <si>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</si>
  <si>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</si>
  <si>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</si>
  <si>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</si>
  <si>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</si>
  <si>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</si>
  <si>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</si>
  <si>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</si>
  <si>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</si>
  <si>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</si>
  <si>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</si>
  <si>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</si>
  <si>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</si>
  <si>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</si>
  <si>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</si>
  <si>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</si>
  <si>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</si>
  <si>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</si>
  <si>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</si>
  <si>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</si>
  <si>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</si>
  <si>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</si>
  <si>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</si>
  <si>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</si>
  <si>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</si>
  <si>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</si>
  <si>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</si>
  <si>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</si>
  <si>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</si>
  <si>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</si>
  <si>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</si>
  <si>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</si>
  <si>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</si>
  <si>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</si>
  <si>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</si>
  <si>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</si>
  <si>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</si>
  <si>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</si>
  <si>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</si>
  <si>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</si>
  <si>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</si>
  <si>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</si>
  <si>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</si>
  <si>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</si>
  <si>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</si>
  <si>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</si>
  <si>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</si>
  <si>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</si>
  <si>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</si>
  <si>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</si>
  <si>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</si>
  <si>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</si>
  <si>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</si>
  <si>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</si>
  <si>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</si>
  <si>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</si>
  <si>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</si>
  <si>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</si>
  <si>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</si>
  <si>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</si>
  <si>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</si>
  <si>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</si>
  <si>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</si>
  <si>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</si>
  <si>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</si>
  <si>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</si>
  <si>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</si>
  <si>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</si>
  <si>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</si>
  <si>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</si>
  <si>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</si>
  <si>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</si>
  <si>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</si>
  <si>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</si>
  <si>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</si>
  <si>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</si>
  <si>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</si>
  <si>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</si>
  <si>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</si>
  <si>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</si>
  <si>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</si>
  <si>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</si>
  <si>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</si>
  <si>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</si>
  <si>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</si>
  <si>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</si>
  <si>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</si>
  <si>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</si>
  <si>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</si>
  <si>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</si>
  <si>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</si>
  <si>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</si>
  <si>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</si>
  <si>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</si>
  <si>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</si>
  <si>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</si>
  <si>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</si>
  <si>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</si>
  <si>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</si>
  <si>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</si>
  <si>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</si>
  <si>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</si>
  <si>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</si>
  <si>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</si>
  <si>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</si>
  <si>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</si>
  <si>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</si>
  <si>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</si>
  <si>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</si>
  <si>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</si>
  <si>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</si>
  <si>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</si>
  <si>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</si>
  <si>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</si>
  <si>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</si>
  <si>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</si>
  <si>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</si>
  <si>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</si>
  <si>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</si>
  <si>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</si>
  <si>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</si>
  <si>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</si>
  <si>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</si>
  <si>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</si>
  <si>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</si>
  <si>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</si>
  <si>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</si>
  <si>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</si>
  <si>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</si>
  <si>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</si>
  <si>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</si>
  <si>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</si>
  <si>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</si>
  <si>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</si>
  <si>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</si>
  <si>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</si>
  <si>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</si>
  <si>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</si>
  <si>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</si>
  <si>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</si>
  <si>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</si>
  <si>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</si>
  <si>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</si>
  <si>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</si>
  <si>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</si>
  <si>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</si>
  <si>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</si>
  <si>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</si>
  <si>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</si>
  <si>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</si>
  <si>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</si>
  <si>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</si>
  <si>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</si>
  <si>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</si>
  <si>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</si>
  <si>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</si>
  <si>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</si>
  <si>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</si>
  <si>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</si>
  <si>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</si>
  <si>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</si>
  <si>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</si>
  <si>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</si>
  <si>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</si>
  <si>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</si>
  <si>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</si>
  <si>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</si>
  <si>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</si>
  <si>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</si>
  <si>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</si>
  <si>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</si>
  <si>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</si>
  <si>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</si>
  <si>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</si>
  <si>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</si>
  <si>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</si>
  <si>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</si>
  <si>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</si>
  <si>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</si>
  <si>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</si>
  <si>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</si>
  <si>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</si>
  <si>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</si>
  <si>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</si>
  <si>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</si>
  <si>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</si>
  <si>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</si>
  <si>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</si>
  <si>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</si>
  <si>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</si>
  <si>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</si>
  <si>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</si>
  <si>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</si>
  <si>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</si>
  <si>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</si>
  <si>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</si>
  <si>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</si>
  <si>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</si>
  <si>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</si>
  <si>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</si>
  <si>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</si>
  <si>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</si>
  <si>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</si>
  <si>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</si>
  <si>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</si>
  <si>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</si>
  <si>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</si>
  <si>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</si>
  <si>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</si>
  <si>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</si>
  <si>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</si>
  <si>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</si>
  <si>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</si>
  <si>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</si>
  <si>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</si>
  <si>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</si>
  <si>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</si>
  <si>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</si>
  <si>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</si>
  <si>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</si>
  <si>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</si>
  <si>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</si>
  <si>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</si>
  <si>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</si>
  <si>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</si>
  <si>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</si>
  <si>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</si>
  <si>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</si>
  <si>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</si>
  <si>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</si>
  <si>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</si>
  <si>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</si>
  <si>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</si>
  <si>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</si>
  <si>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</si>
  <si>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</si>
  <si>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</si>
  <si>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</si>
  <si>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</si>
  <si>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</si>
  <si>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</si>
  <si>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</si>
  <si>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</si>
  <si>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</si>
  <si>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</si>
  <si>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</si>
  <si>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</si>
  <si>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</si>
  <si>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</si>
  <si>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</si>
  <si>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</si>
  <si>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</si>
  <si>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</si>
  <si>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</si>
  <si>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</si>
  <si>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</si>
  <si>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</si>
  <si>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</si>
  <si>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</si>
  <si>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</si>
  <si>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</si>
  <si>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</si>
  <si>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</si>
  <si>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</si>
  <si>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</si>
  <si>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</si>
  <si>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</si>
  <si>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</si>
  <si>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</si>
  <si>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</si>
  <si>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</si>
  <si>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</si>
  <si>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</si>
  <si>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</si>
  <si>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</si>
  <si>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</si>
  <si>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</si>
  <si>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</si>
  <si>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</si>
  <si>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</si>
  <si>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</si>
  <si>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</si>
  <si>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</si>
  <si>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</si>
  <si>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</si>
  <si>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</si>
  <si>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</si>
  <si>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</si>
  <si>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</si>
  <si>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</si>
  <si>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</si>
  <si>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</si>
  <si>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</si>
  <si>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</si>
  <si>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</si>
  <si>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</si>
  <si>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</si>
  <si>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</si>
  <si>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</si>
  <si>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</si>
  <si>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</si>
  <si>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</si>
  <si>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</si>
  <si>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</si>
  <si>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</si>
  <si>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</si>
  <si>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</si>
  <si>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</si>
  <si>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</si>
  <si>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</si>
  <si>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</si>
  <si>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</si>
  <si>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</si>
  <si>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</si>
  <si>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</si>
  <si>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</si>
  <si>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</si>
  <si>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</si>
  <si>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</si>
  <si>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</si>
  <si>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</si>
  <si>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</si>
  <si>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</si>
  <si>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</si>
  <si>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</si>
  <si>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</si>
  <si>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</si>
  <si>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</si>
  <si>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</si>
  <si>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</si>
  <si>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</si>
  <si>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</si>
  <si>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</si>
  <si>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</si>
  <si>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</si>
  <si>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</si>
  <si>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</si>
  <si>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</si>
  <si>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</si>
  <si>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</si>
  <si>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</si>
  <si>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</si>
  <si>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</si>
  <si>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</si>
  <si>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</si>
  <si>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</si>
  <si>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</si>
  <si>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</si>
  <si>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</si>
  <si>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</si>
  <si>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</si>
  <si>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</si>
  <si>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</si>
  <si>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</si>
  <si>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</si>
  <si>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</si>
  <si>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</si>
  <si>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</si>
  <si>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</si>
  <si>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</si>
  <si>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</si>
  <si>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</si>
  <si>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</si>
  <si>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</si>
  <si>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</si>
  <si>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</si>
  <si>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</si>
  <si>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</si>
  <si>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</si>
  <si>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</si>
  <si>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</si>
  <si>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</si>
  <si>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</si>
  <si>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</si>
  <si>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</si>
  <si>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</si>
  <si>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</si>
  <si>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</si>
  <si>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</si>
  <si>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</si>
  <si>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</si>
  <si>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</si>
  <si>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</si>
  <si>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</si>
  <si>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</si>
  <si>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</si>
  <si>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</si>
  <si>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</si>
  <si>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</si>
  <si>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</si>
  <si>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</si>
  <si>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</si>
  <si>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</si>
  <si>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</si>
  <si>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</si>
  <si>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</si>
  <si>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</si>
  <si>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</si>
  <si>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</si>
  <si>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</si>
  <si>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</si>
  <si>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</si>
  <si>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</si>
  <si>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</si>
  <si>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</si>
  <si>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</si>
  <si>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</si>
  <si>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</si>
  <si>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</si>
  <si>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</si>
  <si>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</si>
  <si>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</si>
  <si>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</si>
  <si>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</si>
  <si>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</si>
  <si>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</si>
  <si>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</si>
  <si>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</si>
  <si>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</si>
  <si>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</si>
  <si>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</si>
  <si>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</si>
  <si>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</si>
  <si>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</si>
  <si>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</si>
  <si>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</si>
  <si>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</si>
  <si>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</si>
  <si>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</si>
  <si>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</si>
  <si>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</si>
  <si>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</si>
  <si>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</si>
  <si>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</si>
  <si>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</si>
  <si>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</si>
  <si>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</si>
  <si>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</si>
  <si>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</si>
  <si>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</si>
  <si>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</si>
  <si>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</si>
  <si>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</si>
  <si>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</si>
  <si>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</si>
  <si>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</si>
  <si>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</si>
  <si>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</si>
  <si>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</si>
  <si>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</si>
  <si>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</si>
  <si>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</si>
  <si>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</si>
  <si>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</si>
  <si>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</si>
  <si>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</si>
  <si>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</si>
  <si>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</si>
  <si>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</si>
  <si>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</si>
  <si>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</si>
  <si>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</si>
  <si>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</si>
  <si>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</si>
  <si>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</si>
  <si>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</si>
  <si>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</si>
  <si>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</si>
  <si>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</si>
  <si>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</si>
  <si>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</si>
  <si>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</si>
  <si>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</si>
  <si>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</si>
  <si>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</si>
  <si>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</si>
  <si>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</si>
  <si>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</si>
  <si>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</si>
  <si>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</si>
  <si>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</si>
  <si>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</si>
  <si>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</si>
  <si>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</si>
  <si>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</si>
  <si>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</si>
  <si>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</si>
  <si>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</si>
  <si>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</si>
  <si>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</si>
  <si>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</si>
  <si>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</si>
  <si>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</si>
  <si>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</si>
  <si>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</si>
  <si>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</si>
  <si>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</si>
  <si>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</si>
  <si>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</si>
  <si>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</si>
  <si>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</si>
  <si>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</si>
  <si>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</si>
  <si>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</si>
  <si>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</si>
  <si>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</si>
  <si>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</si>
  <si>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</si>
  <si>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</si>
  <si>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</si>
  <si>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</si>
  <si>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</si>
  <si>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</si>
  <si>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</si>
  <si>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</si>
  <si>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</si>
  <si>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</si>
  <si>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</si>
  <si>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</si>
  <si>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</si>
  <si>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</si>
  <si>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</si>
  <si>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</si>
  <si>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</si>
  <si>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</si>
  <si>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</si>
  <si>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</si>
  <si>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</si>
  <si>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</si>
  <si>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</si>
  <si>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</si>
  <si>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</si>
  <si>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</si>
  <si>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</si>
  <si>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</si>
  <si>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</si>
  <si>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</si>
  <si>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</si>
  <si>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</si>
  <si>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</si>
  <si>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</si>
  <si>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</si>
  <si>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</si>
  <si>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</si>
  <si>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</si>
  <si>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</si>
  <si>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</si>
  <si>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</si>
  <si>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</si>
  <si>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</si>
  <si>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</si>
  <si>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</si>
  <si>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</si>
  <si>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</si>
  <si>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</si>
  <si>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</si>
  <si>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</si>
  <si>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</si>
  <si>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</si>
  <si>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</si>
  <si>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</si>
  <si>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</si>
  <si>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</si>
  <si>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</si>
  <si>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</si>
  <si>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</si>
  <si>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</si>
  <si>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</si>
  <si>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</si>
  <si>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</si>
  <si>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</si>
  <si>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</si>
  <si>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</si>
  <si>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</si>
  <si>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</si>
  <si>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</si>
  <si>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</si>
  <si>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</si>
  <si>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</si>
  <si>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</si>
  <si>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</si>
  <si>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</si>
  <si>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</si>
  <si>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</si>
  <si>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</si>
  <si>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</si>
  <si>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</si>
  <si>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</si>
  <si>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</si>
  <si>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</si>
  <si>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</si>
  <si>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</si>
  <si>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</si>
  <si>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</si>
  <si>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</si>
  <si>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</si>
  <si>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</si>
  <si>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</si>
  <si>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</si>
  <si>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</si>
  <si>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</si>
  <si>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</si>
  <si>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</si>
  <si>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</si>
  <si>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</si>
  <si>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</si>
  <si>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</si>
  <si>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</si>
  <si>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</si>
  <si>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</si>
  <si>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</si>
  <si>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</si>
  <si>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</si>
  <si>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</si>
  <si>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</si>
  <si>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</si>
  <si>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</si>
  <si>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</si>
  <si>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</si>
  <si>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</si>
  <si>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</si>
  <si>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</si>
  <si>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</si>
  <si>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</si>
  <si>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</si>
  <si>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</si>
  <si>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</si>
  <si>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</si>
  <si>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</si>
  <si>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</si>
  <si>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</si>
  <si>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</si>
  <si>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</si>
  <si>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</si>
  <si>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</si>
  <si>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</si>
  <si>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</si>
  <si>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</si>
  <si>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</si>
  <si>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</si>
  <si>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</si>
  <si>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</si>
  <si>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</si>
  <si>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</si>
  <si>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</si>
  <si>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</si>
  <si>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</si>
  <si>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</si>
  <si>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</si>
  <si>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</si>
  <si>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</si>
  <si>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</si>
  <si>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</si>
  <si>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</si>
  <si>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</si>
  <si>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</si>
  <si>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</si>
  <si>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</si>
  <si>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</si>
  <si>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</si>
  <si>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</si>
  <si>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</si>
  <si>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</si>
  <si>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</si>
  <si>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</si>
  <si>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</si>
  <si>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</si>
  <si>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</si>
  <si>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</si>
  <si>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</si>
  <si>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</si>
  <si>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</si>
  <si>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</si>
  <si>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</si>
  <si>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</si>
  <si>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</si>
  <si>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</si>
  <si>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</si>
  <si>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</si>
  <si>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</si>
  <si>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</si>
  <si>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</si>
  <si>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</si>
  <si>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</si>
  <si>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</si>
  <si>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</si>
  <si>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</si>
  <si>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</si>
  <si>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</si>
  <si>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</si>
  <si>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</si>
  <si>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</si>
  <si>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</si>
  <si>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</si>
  <si>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</si>
  <si>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</si>
  <si>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</si>
  <si>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</si>
  <si>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</si>
  <si>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</si>
  <si>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</si>
  <si>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</si>
  <si>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</si>
  <si>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</si>
  <si>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</si>
  <si>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</si>
  <si>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</si>
  <si>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</si>
  <si>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</si>
  <si>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</si>
  <si>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</si>
  <si>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</si>
  <si>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</si>
  <si>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</si>
  <si>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</si>
  <si>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</si>
  <si>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</si>
  <si>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</si>
  <si>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</si>
  <si>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</si>
  <si>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</si>
  <si>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</si>
  <si>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</si>
  <si>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</si>
  <si>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</si>
  <si>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</si>
  <si>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</si>
  <si>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</si>
  <si>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</si>
  <si>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</si>
  <si>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</si>
  <si>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</si>
  <si>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</si>
  <si>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</si>
  <si>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</si>
  <si>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</si>
  <si>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</si>
  <si>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</si>
  <si>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</si>
  <si>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</si>
  <si>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</si>
  <si>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</si>
  <si>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</si>
  <si>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</si>
  <si>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</si>
  <si>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</si>
  <si>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</si>
  <si>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</si>
  <si>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</si>
  <si>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</si>
  <si>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</si>
  <si>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</si>
  <si>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</si>
  <si>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</si>
  <si>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</si>
  <si>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</si>
  <si>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</si>
  <si>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</si>
  <si>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</si>
  <si>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</si>
  <si>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</si>
  <si>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</si>
  <si>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</si>
  <si>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</si>
  <si>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</si>
  <si>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</si>
  <si>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</si>
  <si>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</si>
  <si>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</si>
  <si>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</si>
  <si>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</si>
  <si>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</si>
  <si>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</si>
  <si>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</si>
  <si>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</si>
  <si>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</si>
  <si>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</si>
  <si>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</si>
  <si>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</si>
  <si>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</si>
  <si>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</si>
  <si>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</si>
  <si>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</si>
  <si>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</si>
  <si>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</si>
  <si>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</si>
  <si>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</si>
  <si>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</si>
  <si>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</si>
  <si>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</si>
  <si>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</si>
  <si>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</si>
  <si>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</si>
  <si>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</si>
  <si>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</si>
  <si>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</si>
  <si>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</si>
  <si>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</si>
  <si>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</si>
  <si>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</si>
  <si>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</si>
  <si>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</si>
  <si>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</si>
  <si>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</si>
  <si>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</si>
  <si>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</si>
  <si>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</si>
  <si>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</si>
  <si>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</si>
  <si>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</si>
  <si>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</si>
  <si>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</si>
  <si>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</si>
  <si>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</si>
  <si>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</si>
  <si>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</si>
  <si>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</si>
  <si>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</si>
  <si>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</si>
  <si>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</si>
  <si>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</si>
  <si>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</si>
  <si>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</si>
  <si>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</si>
  <si>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</si>
  <si>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</si>
  <si>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</si>
  <si>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</si>
  <si>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</si>
  <si>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</si>
  <si>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</si>
  <si>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</si>
  <si>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</si>
  <si>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</si>
  <si>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</si>
  <si>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</si>
  <si>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</si>
  <si>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</si>
  <si>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</si>
  <si>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</si>
  <si>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</si>
  <si>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</si>
  <si>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</si>
  <si>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</si>
  <si>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</si>
  <si>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</si>
  <si>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</si>
  <si>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</si>
  <si>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</si>
  <si>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</si>
  <si>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</si>
  <si>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</si>
  <si>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</si>
  <si>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</si>
  <si>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</si>
  <si>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</si>
  <si>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</si>
  <si>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</si>
  <si>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</si>
  <si>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</si>
  <si>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</si>
  <si>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</si>
  <si>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</si>
  <si>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</si>
  <si>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</si>
  <si>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</si>
  <si>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</si>
  <si>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</si>
  <si>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</si>
  <si>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</si>
  <si>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</si>
  <si>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</si>
  <si>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</si>
  <si>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</si>
  <si>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</si>
  <si>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</si>
  <si>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</si>
  <si>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</si>
  <si>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</si>
  <si>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</si>
  <si>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</si>
  <si>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</si>
  <si>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</si>
  <si>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</si>
  <si>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</si>
  <si>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</si>
  <si>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</si>
  <si>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</si>
  <si>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</si>
  <si>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</si>
  <si>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</si>
  <si>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</si>
  <si>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</si>
  <si>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</si>
  <si>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</si>
  <si>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</si>
  <si>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</si>
  <si>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</si>
  <si>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</si>
  <si>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</si>
  <si>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</si>
  <si>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</si>
  <si>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</si>
  <si>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</si>
  <si>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</si>
  <si>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</si>
  <si>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</si>
  <si>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</si>
  <si>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</si>
  <si>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</si>
  <si>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</si>
  <si>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</si>
  <si>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</si>
  <si>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</si>
  <si>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</si>
  <si>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</si>
  <si>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</si>
  <si>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</si>
  <si>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</si>
  <si>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</si>
  <si>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</si>
  <si>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</si>
  <si>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</si>
  <si>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</si>
  <si>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</si>
  <si>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</si>
  <si>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</si>
  <si>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</si>
  <si>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</si>
  <si>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</si>
  <si>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</si>
  <si>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</si>
  <si>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</si>
  <si>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</si>
  <si>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</si>
  <si>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</si>
  <si>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</si>
  <si>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</si>
  <si>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</si>
  <si>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</si>
  <si>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</si>
  <si>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</si>
  <si>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</si>
  <si>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</si>
  <si>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</si>
  <si>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</si>
  <si>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</si>
  <si>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</si>
  <si>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</si>
  <si>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</si>
  <si>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</si>
  <si>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</si>
  <si>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</si>
  <si>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</si>
  <si>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</si>
  <si>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</si>
  <si>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</si>
  <si>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</si>
  <si>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</si>
  <si>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</si>
  <si>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</si>
  <si>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</si>
  <si>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</si>
  <si>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</si>
  <si>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</si>
  <si>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</si>
  <si>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</si>
  <si>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</si>
  <si>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</si>
  <si>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</si>
  <si>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</si>
  <si>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</si>
  <si>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</si>
  <si>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</si>
  <si>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</si>
  <si>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</si>
  <si>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</si>
  <si>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</si>
  <si>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</si>
  <si>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</si>
  <si>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</si>
  <si>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</si>
  <si>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</si>
  <si>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</si>
  <si>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</si>
  <si>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</si>
  <si>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</si>
  <si>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</si>
  <si>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</si>
  <si>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</si>
  <si>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</si>
  <si>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</si>
  <si>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</si>
  <si>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</si>
  <si>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</si>
  <si>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</si>
  <si>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</si>
  <si>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</si>
  <si>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</si>
  <si>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</si>
  <si>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</si>
  <si>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</si>
  <si>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</si>
  <si>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</si>
  <si>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</si>
  <si>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</si>
  <si>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</si>
  <si>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</si>
  <si>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</si>
  <si>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</si>
  <si>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</si>
  <si>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</si>
  <si>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</si>
  <si>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</si>
  <si>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</si>
  <si>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</si>
  <si>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</si>
  <si>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</si>
  <si>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</si>
  <si>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</si>
  <si>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</si>
  <si>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</si>
  <si>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</si>
  <si>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</si>
  <si>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</si>
  <si>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</si>
  <si>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</si>
  <si>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</si>
  <si>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</si>
  <si>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</si>
  <si>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</si>
  <si>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</si>
  <si>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</si>
  <si>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</si>
  <si>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</si>
  <si>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</si>
  <si>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</si>
  <si>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</si>
  <si>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</si>
  <si>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</si>
  <si>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</si>
  <si>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</si>
  <si>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</si>
  <si>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</si>
  <si>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</si>
  <si>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</si>
  <si>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</si>
  <si>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</si>
  <si>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</si>
  <si>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</si>
  <si>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</si>
  <si>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</si>
  <si>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</si>
  <si>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</si>
  <si>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</si>
  <si>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</si>
  <si>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</si>
  <si>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</si>
  <si>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</si>
  <si>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</si>
  <si>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</si>
  <si>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</si>
  <si>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</si>
  <si>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</si>
  <si>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</si>
  <si>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</si>
  <si>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</si>
  <si>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</si>
  <si>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</si>
  <si>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</si>
  <si>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</si>
  <si>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</si>
  <si>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</si>
  <si>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</si>
  <si>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</si>
  <si>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</si>
  <si>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</si>
  <si>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</si>
  <si>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</si>
  <si>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</si>
  <si>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</si>
  <si>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</si>
  <si>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</si>
  <si>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</si>
  <si>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</si>
  <si>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</si>
  <si>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</si>
  <si>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</si>
  <si>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</si>
  <si>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</si>
  <si>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</si>
  <si>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</si>
  <si>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</si>
  <si>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</si>
  <si>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</si>
  <si>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</si>
  <si>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</si>
  <si>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</si>
  <si>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</si>
  <si>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</si>
  <si>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</si>
  <si>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</si>
  <si>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</si>
  <si>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</si>
  <si>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</si>
  <si>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</si>
  <si>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</si>
  <si>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</si>
  <si>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</si>
  <si>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</si>
  <si>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</si>
  <si>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</si>
  <si>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</si>
  <si>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</si>
  <si>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</si>
  <si>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</si>
  <si>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</si>
  <si>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</si>
  <si>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</si>
  <si>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</si>
  <si>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</si>
  <si>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</si>
  <si>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</si>
  <si>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</si>
  <si>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</si>
  <si>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</si>
  <si>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</si>
  <si>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</si>
  <si>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</si>
  <si>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</si>
  <si>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</si>
  <si>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</si>
  <si>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</si>
  <si>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</si>
  <si>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</si>
  <si>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</si>
  <si>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</si>
  <si>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</si>
  <si>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</si>
  <si>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</si>
  <si>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</si>
  <si>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</si>
  <si>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</si>
  <si>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</si>
  <si>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</si>
  <si>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</si>
  <si>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</si>
  <si>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</si>
  <si>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</si>
  <si>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</si>
  <si>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</si>
  <si>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</si>
  <si>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</si>
  <si>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</si>
  <si>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</si>
  <si>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</si>
  <si>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</si>
  <si>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</si>
  <si>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</si>
  <si>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</si>
  <si>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</si>
  <si>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</si>
  <si>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</si>
  <si>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</si>
  <si>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</si>
  <si>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</si>
  <si>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</si>
  <si>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</si>
  <si>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</si>
  <si>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</si>
  <si>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</si>
  <si>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</si>
  <si>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</si>
  <si>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</si>
  <si>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</si>
  <si>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</si>
  <si>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</si>
  <si>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</si>
  <si>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</si>
  <si>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</si>
  <si>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</si>
  <si>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</si>
  <si>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</si>
  <si>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</si>
  <si>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</si>
  <si>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</si>
  <si>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</si>
  <si>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</si>
  <si>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</si>
  <si>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</si>
  <si>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</si>
  <si>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</si>
  <si>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</si>
  <si>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</si>
  <si>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</si>
  <si>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</si>
  <si>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</si>
  <si>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</si>
  <si>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</si>
  <si>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</si>
  <si>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</si>
  <si>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</si>
  <si>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</si>
  <si>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</si>
  <si>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</si>
  <si>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</si>
  <si>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</si>
  <si>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</si>
  <si>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</si>
  <si>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</si>
  <si>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</si>
  <si>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</si>
  <si>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</si>
  <si>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</si>
  <si>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</si>
  <si>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</si>
  <si>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</si>
  <si>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</si>
  <si>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</si>
  <si>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</si>
  <si>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</si>
  <si>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</si>
  <si>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</si>
  <si>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</si>
  <si>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</si>
  <si>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</si>
  <si>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</si>
  <si>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</si>
  <si>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</si>
  <si>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</si>
  <si>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</si>
  <si>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</si>
  <si>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</si>
  <si>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</si>
  <si>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</si>
  <si>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</si>
  <si>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</si>
  <si>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</si>
  <si>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</si>
  <si>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</si>
  <si>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</si>
  <si>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</si>
  <si>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</si>
  <si>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</si>
  <si>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</si>
  <si>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</si>
  <si>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</si>
  <si>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</si>
  <si>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</si>
  <si>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</si>
  <si>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</si>
  <si>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</si>
  <si>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</si>
  <si>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</si>
  <si>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</si>
  <si>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</si>
  <si>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</si>
  <si>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</si>
  <si>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</si>
  <si>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</si>
  <si>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</si>
  <si>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</si>
  <si>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</si>
  <si>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</si>
  <si>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</si>
  <si>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</si>
  <si>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</si>
  <si>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</si>
  <si>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</si>
  <si>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</si>
  <si>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</si>
  <si>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</si>
  <si>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</si>
  <si>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</si>
  <si>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</si>
  <si>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</si>
  <si>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</si>
  <si>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</si>
  <si>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</si>
  <si>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</si>
  <si>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</si>
  <si>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</si>
  <si>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</si>
  <si>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</si>
  <si>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</si>
  <si>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</si>
  <si>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</si>
  <si>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</si>
  <si>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</si>
  <si>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</si>
  <si>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</si>
  <si>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</si>
  <si>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</si>
  <si>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</si>
  <si>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</si>
  <si>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</si>
  <si>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</si>
  <si>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</si>
  <si>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</si>
  <si>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</si>
  <si>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</si>
  <si>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</si>
  <si>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</si>
  <si>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</si>
  <si>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</si>
  <si>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</si>
  <si>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</si>
  <si>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</si>
  <si>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</si>
  <si>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</si>
  <si>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</si>
  <si>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</si>
  <si>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</si>
  <si>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</si>
  <si>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</si>
  <si>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</si>
  <si>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</si>
  <si>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</si>
  <si>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</si>
  <si>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</si>
  <si>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</si>
  <si>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</si>
  <si>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</si>
  <si>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</si>
  <si>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</si>
  <si>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</si>
  <si>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</si>
  <si>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</si>
  <si>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</si>
  <si>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</si>
  <si>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</si>
  <si>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</si>
  <si>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</si>
  <si>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</si>
  <si>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</si>
  <si>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</si>
  <si>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</si>
  <si>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</si>
  <si>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</si>
  <si>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</si>
  <si>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</si>
  <si>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</si>
  <si>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</si>
  <si>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</si>
  <si>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</si>
  <si>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</si>
  <si>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</si>
  <si>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</si>
  <si>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</si>
  <si>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</si>
  <si>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</si>
  <si>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</si>
  <si>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</si>
  <si>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</si>
  <si>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</si>
  <si>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</si>
  <si>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</si>
  <si>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</si>
  <si>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</si>
  <si>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</si>
  <si>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</si>
  <si>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</si>
  <si>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</si>
  <si>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</si>
  <si>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</si>
  <si>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</si>
  <si>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</si>
  <si>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</si>
  <si>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</si>
  <si>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</si>
  <si>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</si>
  <si>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</si>
  <si>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</si>
  <si>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</si>
  <si>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</si>
  <si>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</si>
  <si>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</si>
  <si>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</si>
  <si>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</si>
  <si>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</si>
  <si>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</si>
  <si>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</si>
  <si>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</si>
  <si>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</si>
  <si>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</si>
  <si>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</si>
  <si>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</si>
  <si>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</si>
  <si>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</si>
  <si>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</si>
  <si>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</si>
  <si>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</si>
  <si>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</si>
  <si>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</si>
  <si>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</si>
  <si>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</si>
  <si>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</si>
  <si>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</si>
  <si>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</si>
  <si>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</si>
  <si>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</si>
  <si>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</si>
  <si>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</si>
  <si>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</si>
  <si>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</si>
  <si>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</si>
  <si>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</si>
  <si>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</si>
  <si>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</si>
  <si>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</si>
  <si>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</si>
  <si>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</si>
  <si>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</si>
  <si>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</si>
  <si>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</si>
  <si>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</si>
  <si>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</si>
  <si>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</si>
  <si>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</si>
  <si>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</si>
  <si>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</si>
  <si>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</si>
  <si>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</si>
  <si>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</si>
  <si>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</si>
  <si>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</si>
  <si>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</si>
  <si>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</si>
  <si>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</si>
  <si>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</si>
  <si>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</si>
  <si>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</si>
  <si>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</si>
  <si>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</si>
  <si>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</si>
  <si>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</si>
  <si>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</si>
  <si>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</si>
  <si>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</si>
  <si>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</si>
  <si>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</si>
  <si>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</si>
  <si>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</si>
  <si>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</si>
  <si>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</si>
  <si>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</si>
  <si>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</si>
  <si>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</si>
  <si>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</si>
  <si>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</si>
  <si>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</si>
  <si>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</si>
  <si>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</si>
  <si>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</si>
  <si>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</si>
  <si>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</si>
  <si>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</si>
  <si>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</si>
  <si>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</si>
  <si>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</si>
  <si>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</si>
  <si>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</si>
  <si>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</si>
  <si>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</si>
  <si>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</si>
  <si>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</si>
  <si>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</si>
  <si>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</si>
  <si>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</si>
  <si>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</si>
  <si>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</si>
  <si>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</si>
  <si>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</si>
  <si>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</si>
  <si>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</si>
  <si>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</si>
  <si>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</si>
  <si>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</si>
  <si>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</si>
  <si>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</si>
  <si>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</si>
  <si>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</si>
  <si>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</si>
  <si>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</si>
  <si>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</si>
  <si>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</si>
  <si>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</si>
  <si>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</si>
  <si>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</si>
  <si>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</si>
  <si>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</si>
  <si>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</si>
  <si>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</si>
  <si>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</si>
  <si>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</si>
  <si>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</si>
  <si>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</si>
  <si>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</si>
  <si>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</si>
  <si>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</si>
  <si>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</si>
  <si>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</si>
  <si>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</si>
  <si>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</si>
  <si>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</si>
  <si>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</si>
  <si>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</si>
  <si>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</si>
  <si>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</si>
  <si>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</si>
  <si>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</si>
  <si>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</si>
  <si>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</si>
  <si>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</si>
  <si>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</si>
  <si>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</si>
  <si>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</si>
  <si>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</si>
  <si>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</si>
  <si>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</si>
  <si>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</si>
  <si>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</si>
  <si>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</si>
  <si>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</si>
  <si>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</si>
  <si>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</si>
  <si>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</si>
  <si>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</si>
  <si>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</si>
  <si>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</si>
  <si>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</si>
  <si>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</si>
  <si>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</si>
  <si>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</si>
  <si>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</si>
  <si>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</si>
  <si>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</si>
  <si>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</si>
  <si>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</si>
  <si>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</si>
  <si>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</si>
  <si>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</si>
  <si>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</si>
  <si>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</si>
  <si>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</si>
  <si>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</si>
  <si>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</si>
  <si>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</si>
  <si>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</si>
  <si>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</si>
  <si>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</si>
  <si>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</si>
  <si>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</si>
  <si>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</si>
  <si>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</si>
  <si>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</si>
  <si>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</si>
  <si>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</si>
  <si>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</si>
  <si>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</si>
  <si>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</si>
  <si>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</si>
  <si>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</si>
  <si>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</si>
  <si>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</si>
  <si>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</si>
  <si>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</si>
  <si>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</si>
  <si>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</si>
  <si>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</si>
  <si>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</si>
  <si>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</si>
  <si>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</si>
  <si>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</si>
  <si>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</si>
  <si>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</si>
  <si>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</si>
  <si>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</si>
  <si>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</si>
  <si>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</si>
  <si>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</si>
  <si>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</si>
  <si>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</si>
  <si>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</si>
  <si>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</si>
  <si>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</si>
  <si>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</si>
  <si>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</si>
  <si>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</si>
  <si>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</si>
  <si>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</si>
  <si>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</si>
  <si>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</si>
  <si>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</si>
  <si>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</si>
  <si>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</si>
  <si>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</si>
  <si>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</si>
  <si>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</si>
  <si>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</si>
  <si>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</si>
  <si>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</si>
  <si>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</si>
  <si>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</si>
  <si>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</si>
  <si>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</si>
  <si>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</si>
  <si>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</si>
  <si>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</si>
  <si>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</si>
  <si>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</si>
  <si>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</si>
  <si>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</si>
  <si>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</si>
  <si>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</si>
  <si>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</si>
  <si>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</si>
  <si>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</si>
  <si>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</si>
  <si>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</si>
  <si>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</si>
  <si>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</si>
  <si>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</si>
  <si>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</si>
  <si>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</si>
  <si>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</si>
  <si>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</si>
  <si>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</si>
  <si>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</si>
  <si>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</si>
  <si>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</si>
  <si>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</si>
  <si>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</si>
  <si>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</si>
  <si>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</si>
  <si>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</si>
  <si>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</si>
  <si>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</si>
  <si>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</si>
  <si>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</si>
  <si>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</si>
  <si>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</si>
  <si>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</si>
  <si>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</si>
  <si>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</si>
  <si>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</si>
  <si>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</si>
  <si>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</si>
  <si>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</si>
  <si>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</si>
  <si>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</si>
  <si>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</si>
  <si>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</si>
  <si>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</si>
  <si>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</si>
  <si>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</si>
  <si>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</si>
  <si>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</si>
  <si>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</si>
  <si>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</si>
  <si>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</si>
  <si>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</si>
  <si>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</si>
  <si>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</si>
  <si>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</si>
  <si>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</si>
  <si>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</si>
  <si>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</si>
  <si>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</si>
  <si>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</si>
  <si>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</si>
  <si>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</si>
  <si>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</si>
  <si>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</si>
  <si>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</si>
  <si>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</si>
  <si>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</si>
  <si>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</si>
  <si>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</si>
  <si>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</si>
  <si>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</si>
  <si>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</si>
  <si>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</si>
  <si>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</si>
  <si>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</si>
  <si>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</si>
  <si>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</si>
  <si>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</si>
  <si>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</si>
  <si>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</si>
  <si>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</si>
  <si>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</si>
  <si>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</si>
  <si>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</si>
  <si>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</si>
  <si>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</si>
  <si>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</si>
  <si>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</si>
  <si>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</si>
  <si>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</si>
  <si>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</si>
  <si>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</si>
  <si>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</si>
  <si>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</si>
  <si>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</si>
  <si>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</si>
  <si>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</si>
  <si>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</si>
  <si>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</si>
  <si>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</si>
  <si>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</si>
  <si>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</si>
  <si>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</si>
  <si>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</si>
  <si>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</si>
  <si>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</si>
  <si>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</si>
  <si>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</si>
  <si>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</si>
  <si>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</si>
  <si>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</si>
  <si>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</si>
  <si>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</si>
  <si>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</si>
  <si>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</si>
  <si>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</si>
  <si>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</si>
  <si>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</si>
  <si>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</si>
  <si>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</si>
  <si>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</si>
  <si>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</si>
  <si>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</si>
  <si>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</si>
  <si>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</si>
  <si>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</si>
  <si>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</si>
  <si>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</si>
  <si>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</si>
  <si>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</si>
  <si>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</si>
  <si>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</si>
  <si>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</si>
  <si>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</si>
  <si>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</si>
  <si>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</si>
  <si>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</si>
  <si>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</si>
  <si>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</si>
  <si>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</si>
  <si>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</si>
  <si>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</si>
  <si>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</si>
  <si>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</si>
  <si>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</si>
  <si>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</si>
  <si>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</si>
  <si>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</si>
  <si>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</si>
  <si>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</si>
  <si>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</si>
  <si>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</si>
  <si>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</si>
  <si>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</si>
  <si>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</si>
  <si>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</si>
  <si>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</si>
  <si>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</si>
  <si>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</si>
  <si>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</si>
  <si>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</si>
  <si>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</si>
  <si>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</si>
  <si>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</si>
  <si>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</si>
  <si>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</si>
  <si>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</si>
  <si>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</si>
  <si>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</si>
  <si>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</si>
  <si>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</si>
  <si>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</si>
  <si>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</si>
  <si>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</si>
  <si>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</si>
  <si>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</si>
  <si>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</si>
  <si>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</si>
  <si>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</si>
  <si>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</si>
  <si>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</si>
  <si>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</si>
  <si>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</si>
  <si>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</si>
  <si>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</si>
  <si>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</si>
  <si>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</si>
  <si>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</si>
  <si>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</si>
  <si>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</si>
  <si>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</si>
  <si>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</si>
  <si>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</si>
  <si>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</si>
  <si>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</si>
  <si>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</si>
  <si>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</si>
  <si>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</si>
  <si>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</si>
  <si>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</si>
  <si>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</si>
  <si>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</si>
  <si>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</si>
  <si>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</si>
  <si>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</si>
  <si>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</si>
  <si>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</si>
  <si>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</si>
  <si>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</si>
  <si>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</si>
  <si>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</si>
  <si>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</si>
  <si>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</si>
  <si>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</si>
  <si>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</si>
  <si>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</si>
  <si>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</si>
  <si>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</si>
  <si>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</si>
  <si>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</si>
  <si>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</si>
  <si>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</si>
  <si>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</si>
  <si>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</si>
  <si>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</si>
  <si>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</si>
  <si>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</si>
  <si>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</si>
  <si>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</si>
  <si>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</si>
  <si>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</si>
  <si>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</si>
  <si>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</si>
  <si>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</si>
  <si>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</si>
  <si>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</si>
  <si>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</si>
  <si>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</si>
  <si>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</si>
  <si>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</si>
  <si>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</si>
  <si>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</si>
  <si>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</si>
  <si>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</si>
  <si>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</si>
  <si>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</si>
  <si>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</si>
  <si>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</si>
  <si>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</si>
  <si>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</si>
  <si>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</si>
  <si>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</si>
  <si>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</si>
  <si>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</si>
  <si>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</si>
  <si>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</si>
  <si>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</si>
  <si>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</si>
  <si>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</si>
  <si>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</si>
  <si>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</si>
  <si>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</si>
  <si>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</si>
  <si>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</si>
  <si>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</si>
  <si>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</si>
  <si>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</si>
  <si>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</si>
  <si>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</si>
  <si>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</si>
  <si>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</si>
  <si>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</si>
  <si>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</si>
  <si>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</si>
  <si>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</si>
  <si>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</si>
  <si>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</si>
  <si>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</si>
  <si>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</si>
  <si>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</si>
  <si>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</si>
  <si>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</si>
  <si>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</si>
  <si>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</si>
  <si>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</si>
  <si>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</si>
  <si>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</si>
  <si>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</si>
  <si>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</si>
  <si>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</si>
  <si>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</si>
  <si>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</si>
  <si>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</si>
  <si>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</si>
  <si>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</si>
  <si>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</si>
  <si>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</si>
  <si>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</si>
  <si>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</si>
  <si>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</si>
  <si>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</si>
  <si>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</si>
  <si>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</si>
  <si>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</si>
  <si>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</si>
  <si>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</si>
  <si>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</si>
  <si>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</si>
  <si>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</si>
  <si>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</si>
  <si>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</si>
  <si>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</si>
  <si>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</si>
  <si>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</si>
  <si>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</si>
  <si>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</si>
  <si>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</si>
  <si>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</si>
  <si>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</si>
  <si>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</si>
  <si>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</si>
  <si>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</si>
  <si>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</si>
  <si>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</si>
  <si>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</si>
  <si>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</si>
  <si>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</si>
  <si>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</si>
  <si>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</si>
  <si>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</si>
  <si>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</si>
  <si>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</si>
  <si>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</si>
  <si>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</si>
  <si>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</si>
  <si>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</si>
  <si>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</si>
  <si>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</si>
  <si>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</si>
  <si>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</si>
  <si>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</si>
  <si>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</si>
  <si>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</si>
  <si>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</si>
  <si>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</si>
  <si>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</si>
  <si>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</si>
  <si>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</si>
  <si>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</si>
  <si>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</si>
  <si>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</si>
  <si>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</si>
  <si>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</si>
  <si>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</si>
  <si>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</si>
  <si>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</si>
  <si>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</si>
  <si>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</si>
  <si>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</si>
  <si>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</si>
  <si>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</si>
  <si>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</si>
  <si>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</si>
  <si>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</si>
  <si>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</si>
  <si>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</si>
  <si>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</si>
  <si>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</si>
  <si>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</si>
  <si>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</si>
  <si>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</si>
  <si>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</si>
  <si>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</si>
  <si>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</si>
  <si>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</si>
  <si>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</si>
  <si>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</si>
  <si>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</si>
  <si>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</si>
  <si>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</si>
  <si>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</si>
  <si>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</si>
  <si>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</si>
  <si>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</si>
  <si>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</si>
  <si>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</si>
  <si>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</si>
  <si>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</si>
  <si>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</si>
  <si>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</si>
  <si>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</si>
  <si>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</si>
  <si>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</si>
  <si>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</si>
  <si>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</si>
  <si>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</si>
  <si>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</si>
  <si>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</si>
  <si>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</si>
  <si>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</si>
  <si>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</si>
  <si>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</si>
  <si>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</si>
  <si>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</si>
  <si>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</si>
  <si>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</si>
  <si>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</si>
  <si>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</si>
  <si>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</si>
  <si>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</si>
  <si>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</si>
  <si>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</si>
  <si>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</si>
  <si>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</si>
  <si>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</si>
  <si>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</si>
  <si>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</si>
  <si>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</si>
  <si>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</si>
  <si>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</si>
  <si>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</si>
  <si>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</si>
  <si>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</si>
  <si>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</si>
  <si>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</si>
  <si>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</si>
  <si>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</si>
  <si>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</si>
  <si>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</si>
  <si>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</si>
  <si>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</si>
  <si>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</si>
  <si>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</si>
  <si>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</si>
  <si>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</si>
  <si>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</si>
  <si>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</si>
  <si>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</si>
  <si>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</si>
  <si>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</si>
  <si>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</si>
  <si>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</si>
  <si>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</si>
  <si>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</si>
  <si>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</si>
  <si>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</si>
  <si>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</si>
  <si>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</si>
  <si>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</si>
  <si>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</si>
  <si>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</si>
  <si>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</si>
  <si>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</si>
  <si>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</si>
  <si>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</si>
  <si>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</si>
  <si>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</si>
  <si>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</si>
  <si>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</si>
  <si>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</si>
  <si>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</si>
  <si>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</si>
  <si>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</si>
  <si>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</si>
  <si>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</si>
  <si>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</si>
  <si>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</si>
  <si>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</si>
  <si>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</si>
  <si>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</si>
  <si>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</si>
  <si>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</si>
  <si>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</si>
  <si>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</si>
  <si>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</si>
  <si>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</si>
  <si>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</si>
  <si>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</si>
  <si>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</si>
  <si>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</si>
  <si>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</si>
  <si>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</si>
  <si>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</si>
  <si>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</si>
  <si>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</si>
  <si>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</si>
  <si>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</si>
  <si>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</si>
  <si>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</si>
  <si>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</si>
  <si>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</si>
  <si>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</si>
  <si>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</si>
  <si>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</si>
  <si>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</si>
  <si>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</si>
  <si>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</si>
  <si>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</si>
  <si>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</si>
  <si>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</si>
  <si>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</si>
  <si>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</si>
  <si>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</si>
  <si>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</si>
  <si>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</si>
  <si>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</si>
  <si>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</si>
  <si>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</si>
  <si>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</si>
  <si>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</si>
  <si>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</si>
  <si>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</si>
  <si>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</si>
  <si>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</si>
  <si>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</si>
  <si>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</si>
  <si>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</si>
  <si>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</si>
  <si>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</si>
  <si>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</si>
  <si>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</si>
  <si>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</si>
  <si>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</si>
  <si>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</si>
  <si>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</si>
  <si>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</si>
  <si>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</si>
  <si>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</si>
  <si>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</si>
  <si>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</si>
  <si>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</si>
  <si>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</si>
  <si>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</si>
  <si>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</si>
  <si>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</si>
  <si>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</si>
  <si>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</si>
  <si>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</si>
  <si>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</si>
  <si>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</si>
  <si>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</si>
  <si>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</si>
  <si>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</si>
  <si>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</si>
  <si>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</si>
  <si>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</si>
  <si>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</si>
  <si>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</si>
  <si>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</si>
  <si>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</si>
  <si>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</si>
  <si>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</si>
  <si>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</si>
  <si>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</si>
  <si>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</si>
  <si>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</si>
  <si>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</si>
  <si>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</si>
  <si>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</si>
  <si>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</si>
  <si>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</si>
  <si>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</si>
  <si>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</si>
  <si>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</si>
  <si>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</si>
  <si>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</si>
  <si>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</si>
  <si>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</si>
  <si>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</si>
  <si>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</si>
  <si>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</si>
  <si>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</si>
  <si>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</si>
  <si>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</si>
  <si>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</si>
  <si>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</si>
  <si>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</si>
  <si>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</si>
  <si>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</si>
  <si>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</si>
  <si>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</si>
  <si>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</si>
  <si>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</si>
  <si>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</si>
  <si>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</si>
  <si>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</si>
  <si>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</si>
  <si>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</si>
  <si>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</si>
  <si>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</si>
  <si>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</si>
  <si>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</si>
  <si>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</si>
  <si>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</si>
  <si>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</si>
  <si>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</si>
  <si>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</si>
  <si>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</si>
  <si>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</si>
  <si>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</si>
  <si>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</si>
  <si>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</si>
  <si>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</si>
  <si>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</si>
  <si>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</si>
  <si>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</si>
  <si>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</si>
  <si>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</si>
  <si>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</si>
  <si>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</si>
  <si>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</si>
  <si>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</si>
  <si>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</si>
  <si>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</si>
  <si>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</si>
  <si>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</si>
  <si>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</si>
  <si>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</si>
  <si>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</si>
  <si>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</si>
  <si>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</si>
  <si>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</si>
  <si>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</si>
  <si>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</si>
  <si>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</si>
  <si>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</si>
  <si>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</si>
  <si>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</si>
  <si>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</si>
  <si>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</si>
  <si>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</si>
  <si>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</si>
  <si>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</si>
  <si>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</si>
  <si>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</si>
  <si>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</si>
  <si>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</si>
  <si>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</si>
  <si>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</si>
  <si>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</si>
  <si>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</si>
  <si>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</si>
  <si>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</si>
  <si>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</si>
  <si>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</si>
  <si>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</si>
  <si>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</si>
  <si>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</si>
  <si>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</si>
  <si>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</si>
  <si>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</si>
  <si>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</si>
  <si>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</si>
  <si>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</si>
  <si>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</si>
  <si>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</si>
  <si>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</si>
  <si>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</si>
  <si>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</si>
  <si>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</si>
  <si>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</si>
  <si>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</si>
  <si>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</si>
  <si>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</si>
  <si>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</si>
  <si>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</si>
  <si>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</si>
  <si>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</si>
  <si>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</si>
  <si>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</si>
  <si>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</si>
  <si>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</si>
  <si>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</si>
  <si>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</si>
  <si>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</si>
  <si>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</si>
  <si>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</si>
  <si>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</si>
  <si>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</si>
  <si>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</si>
  <si>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</si>
  <si>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</si>
  <si>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</si>
  <si>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</si>
  <si>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</si>
  <si>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</si>
  <si>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</si>
  <si>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</si>
  <si>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</si>
  <si>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</si>
  <si>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</si>
  <si>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</si>
  <si>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</si>
  <si>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</si>
  <si>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</si>
  <si>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</si>
  <si>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</si>
  <si>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</si>
  <si>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</si>
  <si>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</si>
  <si>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</si>
  <si>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</si>
  <si>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</si>
  <si>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</si>
  <si>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</si>
  <si>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</si>
  <si>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</si>
  <si>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</si>
  <si>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</si>
  <si>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</si>
  <si>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</si>
  <si>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</si>
  <si>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</si>
  <si>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</si>
  <si>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</si>
  <si>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</si>
  <si>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</si>
  <si>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</si>
  <si>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</si>
  <si>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</si>
  <si>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</si>
  <si>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</si>
  <si>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</si>
  <si>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</si>
  <si>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</si>
  <si>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</si>
  <si>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</si>
  <si>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</si>
  <si>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</si>
  <si>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</si>
  <si>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</si>
  <si>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</si>
  <si>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</si>
  <si>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</si>
  <si>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</si>
  <si>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</si>
  <si>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</si>
  <si>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</si>
  <si>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</si>
  <si>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</si>
  <si>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</si>
  <si>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</si>
  <si>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</si>
  <si>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</si>
  <si>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</si>
  <si>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</si>
  <si>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</si>
  <si>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</si>
  <si>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</si>
  <si>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</si>
  <si>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</si>
  <si>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</si>
  <si>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</si>
  <si>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</si>
  <si>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</si>
  <si>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</si>
  <si>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</si>
  <si>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</si>
  <si>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</si>
  <si>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</si>
  <si>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</si>
  <si>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</si>
  <si>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</si>
  <si>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</si>
  <si>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</si>
  <si>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</si>
  <si>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</si>
  <si>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</si>
  <si>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</si>
  <si>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</si>
  <si>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</si>
  <si>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</si>
  <si>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</si>
  <si>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</si>
  <si>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</si>
  <si>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</si>
  <si>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</si>
  <si>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</si>
  <si>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</si>
  <si>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</si>
  <si>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</si>
  <si>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</si>
  <si>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</si>
  <si>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</si>
  <si>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</si>
  <si>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</si>
  <si>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</si>
  <si>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</si>
  <si>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</si>
  <si>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</si>
  <si>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</si>
  <si>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</si>
  <si>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</si>
  <si>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</si>
  <si>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</si>
  <si>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</si>
  <si>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</si>
  <si>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</si>
  <si>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</si>
  <si>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</si>
  <si>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</si>
  <si>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</si>
  <si>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</si>
  <si>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</si>
  <si>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</si>
  <si>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</si>
  <si>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</si>
  <si>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</si>
  <si>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</si>
  <si>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</si>
  <si>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</si>
  <si>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</si>
  <si>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</si>
  <si>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</si>
  <si>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</si>
  <si>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</si>
  <si>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</si>
  <si>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</si>
  <si>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</si>
  <si>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</si>
  <si>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</si>
  <si>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</si>
  <si>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</si>
  <si>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</si>
  <si>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</si>
  <si>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</si>
  <si>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</si>
  <si>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</si>
  <si>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</si>
  <si>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</si>
  <si>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</si>
  <si>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</si>
  <si>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</si>
  <si>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</si>
  <si>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</si>
  <si>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</si>
  <si>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</si>
  <si>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</si>
  <si>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</si>
  <si>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</si>
  <si>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</si>
  <si>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</si>
  <si>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</si>
  <si>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</si>
  <si>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</si>
  <si>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</si>
  <si>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</si>
  <si>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</si>
  <si>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</si>
  <si>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</si>
  <si>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</si>
  <si>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</si>
  <si>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</si>
  <si>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</si>
  <si>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</si>
  <si>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</si>
  <si>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</si>
  <si>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</si>
  <si>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</si>
  <si>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</si>
  <si>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</si>
  <si>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</si>
  <si>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</si>
  <si>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</si>
  <si>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</si>
  <si>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</si>
  <si>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</si>
  <si>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</si>
  <si>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</si>
  <si>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</si>
  <si>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</si>
  <si>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</si>
  <si>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</si>
  <si>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</si>
  <si>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</si>
  <si>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</si>
  <si>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</si>
  <si>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</si>
  <si>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</si>
  <si>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</si>
  <si>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</si>
  <si>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</si>
  <si>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</si>
  <si>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</si>
  <si>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</si>
  <si>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</si>
  <si>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</si>
  <si>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</si>
  <si>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</si>
  <si>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</si>
  <si>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</si>
  <si>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</si>
  <si>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</si>
  <si>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</si>
  <si>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</si>
  <si>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</si>
  <si>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</si>
  <si>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</si>
  <si>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</si>
  <si>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</si>
  <si>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</si>
  <si>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</si>
  <si>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</si>
  <si>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</si>
  <si>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</si>
  <si>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</si>
  <si>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</si>
  <si>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</si>
  <si>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</si>
  <si>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</si>
  <si>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</si>
  <si>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</si>
  <si>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</si>
  <si>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</si>
  <si>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</si>
  <si>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</si>
  <si>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</si>
  <si>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</si>
  <si>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</si>
  <si>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</si>
  <si>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</si>
  <si>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</si>
  <si>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</si>
  <si>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</si>
  <si>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</si>
  <si>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</si>
  <si>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</si>
  <si>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</si>
  <si>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</si>
  <si>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</si>
  <si>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</si>
  <si>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</si>
  <si>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</si>
  <si>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</si>
  <si>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</si>
  <si>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</si>
  <si>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</si>
  <si>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</si>
  <si>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</si>
  <si>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</si>
  <si>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</si>
  <si>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</si>
  <si>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</si>
  <si>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</si>
  <si>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</si>
  <si>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</si>
  <si>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</si>
  <si>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</si>
  <si>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</si>
  <si>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</si>
  <si>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</si>
  <si>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</si>
  <si>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</si>
  <si>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</si>
  <si>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</si>
  <si>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</si>
  <si>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</si>
  <si>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</si>
  <si>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</si>
  <si>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</si>
  <si>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</si>
  <si>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</si>
  <si>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</si>
  <si>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</si>
  <si>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</si>
  <si>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</si>
  <si>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</si>
  <si>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</si>
  <si>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</si>
  <si>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</si>
  <si>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</si>
  <si>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</si>
  <si>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</si>
  <si>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</si>
  <si>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</si>
  <si>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</si>
  <si>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</si>
  <si>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</si>
  <si>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</si>
  <si>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</si>
  <si>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</si>
  <si>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</si>
  <si>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</si>
  <si>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</si>
  <si>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</si>
  <si>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</si>
  <si>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</si>
  <si>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</si>
  <si>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</si>
  <si>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</si>
  <si>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</si>
  <si>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</si>
  <si>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</si>
  <si>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</si>
  <si>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</si>
  <si>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</si>
  <si>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</si>
  <si>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</si>
  <si>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</si>
  <si>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</si>
  <si>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</si>
  <si>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</si>
  <si>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</si>
  <si>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</si>
  <si>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</si>
  <si>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</si>
  <si>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</si>
  <si>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</si>
  <si>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</si>
  <si>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</si>
  <si>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</si>
  <si>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</si>
  <si>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</si>
  <si>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</si>
  <si>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</si>
  <si>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</si>
  <si>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</si>
  <si>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</si>
  <si>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</si>
  <si>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</si>
  <si>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</si>
  <si>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</si>
  <si>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</si>
  <si>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</si>
  <si>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</si>
  <si>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</si>
  <si>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</si>
  <si>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</si>
  <si>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</si>
  <si>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</si>
  <si>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</si>
  <si>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</si>
  <si>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</si>
  <si>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</si>
  <si>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</si>
  <si>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</si>
  <si>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</si>
  <si>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</si>
  <si>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</si>
  <si>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</si>
  <si>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</si>
  <si>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</si>
  <si>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</si>
  <si>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</si>
  <si>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</si>
  <si>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</si>
  <si>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</si>
  <si>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</si>
  <si>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</si>
  <si>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</si>
  <si>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</si>
  <si>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</si>
  <si>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</si>
  <si>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</si>
  <si>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</si>
  <si>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</si>
  <si>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</si>
  <si>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</si>
  <si>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</si>
  <si>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</si>
  <si>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</si>
  <si>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</si>
  <si>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</si>
  <si>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</si>
  <si>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</si>
  <si>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</si>
  <si>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</si>
  <si>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</si>
  <si>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</si>
  <si>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</si>
  <si>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</si>
  <si>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</si>
  <si>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</si>
  <si>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</si>
  <si>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</si>
  <si>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</si>
  <si>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</si>
  <si>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</si>
  <si>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</si>
  <si>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</si>
  <si>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</si>
  <si>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</si>
  <si>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</si>
  <si>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</si>
  <si>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</si>
  <si>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</si>
  <si>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</si>
  <si>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</si>
  <si>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</si>
  <si>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</si>
  <si>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</si>
  <si>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</si>
  <si>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</si>
  <si>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</si>
  <si>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</si>
  <si>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</si>
  <si>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</si>
  <si>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</si>
  <si>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</si>
  <si>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</si>
  <si>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</si>
  <si>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</si>
  <si>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</si>
  <si>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</si>
  <si>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</si>
  <si>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</si>
  <si>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</si>
  <si>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</si>
  <si>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</si>
  <si>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</si>
  <si>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</si>
  <si>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</si>
  <si>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</si>
  <si>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</si>
  <si>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</si>
  <si>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</si>
  <si>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</si>
  <si>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</si>
  <si>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</si>
  <si>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</si>
  <si>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</si>
  <si>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</si>
  <si>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</si>
  <si>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</si>
  <si>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</si>
  <si>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</si>
  <si>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</si>
  <si>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</si>
  <si>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</si>
  <si>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</si>
  <si>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</si>
  <si>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</si>
  <si>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</si>
  <si>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</si>
  <si>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</si>
  <si>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</si>
  <si>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</si>
  <si>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</si>
  <si>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</si>
  <si>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</si>
  <si>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</si>
  <si>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</si>
  <si>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</si>
  <si>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</si>
  <si>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</si>
  <si>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</si>
  <si>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</si>
  <si>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</si>
  <si>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</si>
  <si>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</si>
  <si>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</si>
  <si>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</si>
  <si>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</si>
  <si>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</si>
  <si>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</si>
  <si>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</si>
  <si>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</si>
  <si>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</si>
  <si>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</si>
  <si>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</si>
  <si>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</si>
  <si>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</si>
  <si>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</si>
  <si>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</si>
  <si>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</si>
  <si>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</si>
  <si>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</si>
  <si>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</si>
  <si>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</si>
  <si>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</si>
  <si>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</si>
  <si>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</si>
  <si>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</si>
  <si>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</si>
  <si>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</si>
  <si>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</si>
  <si>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</si>
  <si>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</si>
  <si>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</si>
  <si>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</si>
  <si>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</si>
  <si>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</si>
  <si>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</si>
  <si>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</si>
  <si>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</si>
  <si>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</si>
  <si>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</si>
  <si>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</si>
  <si>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</si>
  <si>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</si>
  <si>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</si>
  <si>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</si>
  <si>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</si>
  <si>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</si>
  <si>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</si>
  <si>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</si>
  <si>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</si>
  <si>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</si>
  <si>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</si>
  <si>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</si>
  <si>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</si>
  <si>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</si>
  <si>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</si>
  <si>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</si>
  <si>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</si>
  <si>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</si>
  <si>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</si>
  <si>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</si>
  <si>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</si>
  <si>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</si>
  <si>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</si>
  <si>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</si>
  <si>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</si>
  <si>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</si>
  <si>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</si>
  <si>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</si>
  <si>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</si>
  <si>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</si>
  <si>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</si>
  <si>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</si>
  <si>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</si>
  <si>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</si>
  <si>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</si>
  <si>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</si>
  <si>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</si>
  <si>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</si>
  <si>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</si>
  <si>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</si>
  <si>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</si>
  <si>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</si>
  <si>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</si>
  <si>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</si>
  <si>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</si>
  <si>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</si>
  <si>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</si>
  <si>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</si>
  <si>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</si>
  <si>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</si>
  <si>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</si>
  <si>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</si>
  <si>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</si>
  <si>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</si>
  <si>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</si>
  <si>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</si>
  <si>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</si>
  <si>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</si>
  <si>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</si>
  <si>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</si>
  <si>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</si>
  <si>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</si>
  <si>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</si>
  <si>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</si>
  <si>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</si>
  <si>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</si>
  <si>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</si>
  <si>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</si>
  <si>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</si>
  <si>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</si>
  <si>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</si>
  <si>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</si>
  <si>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</si>
  <si>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</si>
  <si>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</si>
  <si>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</si>
  <si>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</si>
  <si>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</si>
  <si>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</si>
  <si>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</si>
  <si>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</si>
  <si>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</si>
  <si>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</si>
  <si>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</si>
  <si>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</si>
  <si>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</si>
  <si>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</si>
  <si>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</si>
  <si>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</si>
  <si>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</si>
  <si>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</si>
  <si>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</si>
  <si>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</si>
  <si>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</si>
  <si>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</si>
  <si>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</si>
  <si>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</si>
  <si>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</si>
  <si>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</si>
  <si>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</si>
  <si>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</si>
  <si>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</si>
  <si>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</si>
  <si>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</si>
  <si>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</si>
  <si>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</si>
  <si>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</si>
  <si>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</si>
  <si>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</si>
  <si>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</si>
  <si>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</si>
  <si>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</si>
  <si>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</si>
  <si>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</si>
  <si>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</si>
  <si>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</si>
  <si>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</si>
  <si>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</si>
  <si>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</si>
  <si>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</si>
  <si>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</si>
  <si>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</si>
  <si>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</si>
  <si>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</si>
  <si>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</si>
  <si>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</si>
  <si>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</si>
  <si>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</si>
  <si>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</si>
  <si>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</si>
  <si>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</si>
  <si>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</si>
  <si>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</si>
  <si>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</si>
  <si>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</si>
  <si>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</si>
  <si>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</si>
  <si>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</si>
  <si>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</si>
  <si>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</si>
  <si>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</si>
  <si>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</si>
  <si>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</si>
  <si>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</si>
  <si>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</si>
  <si>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</si>
  <si>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</si>
  <si>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</si>
  <si>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</si>
  <si>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</si>
  <si>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</si>
  <si>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</si>
  <si>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</si>
  <si>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</si>
  <si>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</si>
  <si>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</si>
  <si>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</si>
  <si>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</si>
  <si>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</si>
  <si>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</si>
  <si>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</si>
  <si>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</si>
  <si>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</si>
  <si>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</si>
  <si>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</si>
  <si>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</si>
  <si>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</si>
  <si>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</si>
  <si>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</si>
  <si>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</si>
  <si>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</si>
  <si>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</si>
  <si>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</si>
  <si>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</si>
  <si>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</si>
  <si>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</si>
  <si>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</si>
  <si>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</si>
  <si>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</si>
  <si>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</si>
  <si>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</si>
  <si>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</si>
  <si>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</si>
  <si>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</si>
  <si>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</si>
  <si>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</si>
  <si>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</si>
  <si>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</si>
  <si>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</si>
  <si>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</si>
  <si>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</si>
  <si>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</si>
  <si>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</si>
  <si>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</si>
  <si>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</si>
  <si>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</si>
  <si>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</si>
  <si>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</si>
  <si>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</si>
  <si>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</si>
  <si>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</si>
  <si>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</si>
  <si>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</si>
  <si>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</si>
  <si>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</si>
  <si>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</si>
  <si>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</si>
  <si>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</si>
  <si>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</si>
  <si>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</si>
  <si>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</si>
  <si>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</si>
  <si>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</si>
  <si>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</si>
  <si>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</si>
  <si>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</si>
  <si>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</si>
  <si>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</si>
  <si>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</si>
  <si>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</si>
  <si>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</si>
  <si>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</si>
  <si>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</si>
  <si>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</si>
  <si>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</si>
  <si>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</si>
  <si>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</si>
  <si>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</si>
  <si>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</si>
  <si>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</si>
  <si>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</si>
  <si>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</si>
  <si>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</si>
  <si>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</si>
  <si>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</si>
  <si>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</si>
  <si>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</si>
  <si>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</si>
  <si>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</si>
  <si>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</si>
  <si>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</si>
  <si>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</si>
  <si>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</si>
  <si>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</si>
  <si>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</si>
  <si>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</si>
  <si>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</si>
  <si>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</si>
  <si>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</si>
  <si>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</si>
  <si>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</si>
  <si>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</si>
  <si>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</si>
  <si>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</si>
  <si>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</si>
  <si>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</si>
  <si>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</si>
  <si>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</si>
  <si>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</si>
  <si>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</si>
  <si>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</si>
  <si>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</si>
  <si>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</si>
  <si>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</si>
  <si>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</si>
  <si>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</si>
  <si>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</si>
  <si>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</si>
  <si>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</si>
  <si>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</si>
  <si>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</si>
  <si>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</si>
  <si>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</si>
  <si>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</si>
  <si>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</si>
  <si>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</si>
  <si>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</si>
  <si>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</si>
  <si>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</si>
  <si>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</si>
  <si>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</si>
  <si>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</si>
  <si>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</si>
  <si>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</si>
  <si>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</si>
  <si>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</si>
  <si>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</si>
  <si>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</si>
  <si>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</si>
  <si>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</si>
  <si>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</si>
  <si>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</si>
  <si>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</si>
  <si>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</si>
  <si>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</si>
  <si>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</si>
  <si>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</si>
  <si>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</si>
  <si>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</si>
  <si>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</si>
  <si>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</si>
  <si>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</si>
  <si>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</si>
  <si>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</si>
  <si>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</si>
  <si>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</si>
  <si>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</si>
  <si>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</si>
  <si>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</si>
  <si>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</si>
  <si>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</si>
  <si>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</si>
  <si>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</si>
  <si>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</si>
  <si>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</si>
  <si>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</si>
  <si>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</si>
  <si>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</si>
  <si>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</si>
  <si>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</si>
  <si>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</si>
  <si>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</si>
  <si>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</si>
  <si>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</si>
  <si>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</si>
  <si>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</si>
  <si>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</si>
  <si>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</si>
  <si>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</si>
  <si>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</si>
  <si>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</si>
  <si>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</si>
  <si>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</si>
  <si>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</si>
  <si>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</si>
  <si>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</si>
  <si>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</si>
  <si>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</si>
  <si>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</si>
  <si>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</si>
  <si>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</si>
  <si>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</si>
  <si>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</si>
  <si>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</si>
  <si>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</si>
  <si>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</si>
  <si>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</si>
  <si>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</si>
  <si>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</si>
  <si>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</si>
  <si>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</si>
  <si>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</si>
  <si>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</si>
  <si>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</si>
  <si>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</si>
  <si>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</si>
  <si>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</si>
  <si>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</si>
  <si>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</si>
  <si>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</si>
  <si>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</si>
  <si>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</si>
  <si>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</si>
  <si>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</si>
  <si>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</si>
  <si>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</si>
  <si>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</si>
  <si>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</si>
  <si>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</si>
  <si>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</si>
  <si>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</si>
  <si>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</si>
  <si>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</si>
  <si>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</si>
  <si>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</si>
  <si>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</si>
  <si>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</si>
  <si>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</si>
  <si>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</si>
  <si>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</si>
  <si>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</si>
  <si>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</si>
  <si>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</si>
  <si>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</si>
  <si>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</si>
  <si>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</si>
  <si>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</si>
  <si>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</si>
  <si>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</si>
  <si>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</si>
  <si>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</si>
  <si>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</si>
  <si>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</si>
  <si>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</si>
  <si>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</si>
  <si>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</si>
  <si>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</si>
  <si>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</si>
  <si>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</si>
  <si>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</si>
  <si>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</si>
  <si>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</si>
  <si>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</si>
  <si>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</si>
  <si>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</si>
  <si>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</si>
  <si>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</si>
  <si>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</si>
  <si>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</si>
  <si>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</si>
  <si>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</si>
  <si>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</si>
  <si>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</si>
  <si>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</si>
  <si>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</si>
  <si>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</si>
  <si>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</si>
  <si>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</si>
  <si>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</si>
  <si>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</si>
  <si>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</si>
  <si>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</si>
  <si>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</si>
  <si>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</si>
  <si>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</si>
  <si>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</si>
  <si>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</si>
  <si>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</si>
  <si>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</si>
  <si>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</si>
  <si>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</si>
  <si>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</si>
  <si>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</si>
  <si>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</si>
  <si>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</si>
  <si>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</si>
  <si>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</si>
  <si>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</si>
  <si>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</si>
  <si>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</si>
  <si>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</si>
  <si>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</si>
  <si>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</si>
  <si>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</si>
  <si>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</si>
  <si>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</si>
  <si>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</si>
  <si>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</si>
  <si>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</si>
  <si>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</si>
  <si>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</si>
  <si>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</si>
  <si>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</si>
  <si>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</si>
  <si>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</si>
  <si>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</si>
  <si>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</si>
  <si>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</si>
  <si>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</si>
  <si>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</si>
  <si>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</si>
  <si>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</si>
  <si>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</si>
  <si>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</si>
  <si>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</si>
  <si>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</si>
  <si>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</si>
  <si>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</si>
  <si>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</si>
  <si>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</si>
  <si>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</si>
  <si>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</si>
  <si>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</si>
  <si>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</si>
  <si>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</si>
  <si>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</si>
  <si>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</si>
  <si>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</si>
  <si>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</si>
  <si>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</si>
  <si>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</si>
  <si>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</si>
  <si>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</si>
  <si>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</si>
  <si>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</si>
  <si>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</si>
  <si>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</si>
  <si>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</si>
  <si>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</si>
  <si>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</si>
  <si>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</si>
  <si>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</si>
  <si>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</si>
  <si>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</si>
  <si>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</si>
  <si>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</si>
  <si>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</si>
  <si>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</si>
  <si>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</si>
  <si>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</si>
  <si>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</si>
  <si>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</si>
  <si>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</si>
  <si>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</si>
  <si>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</si>
  <si>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</si>
  <si>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</si>
  <si>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</si>
  <si>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</si>
  <si>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</si>
  <si>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</si>
  <si>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</si>
  <si>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</si>
  <si>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</si>
  <si>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</si>
  <si>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</si>
  <si>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</si>
  <si>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</si>
  <si>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</si>
  <si>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</si>
  <si>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</si>
  <si>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</si>
  <si>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</si>
  <si>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</si>
  <si>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</si>
  <si>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</si>
  <si>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</si>
  <si>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</si>
  <si>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</si>
  <si>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</si>
  <si>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</si>
  <si>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</si>
  <si>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</si>
  <si>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</si>
  <si>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</si>
  <si>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</si>
  <si>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</si>
  <si>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</si>
  <si>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</si>
  <si>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</si>
  <si>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</si>
  <si>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</si>
  <si>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</si>
  <si>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</si>
  <si>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</si>
  <si>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</si>
  <si>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</si>
  <si>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</si>
  <si>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</si>
  <si>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</si>
  <si>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</si>
  <si>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</si>
  <si>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</si>
  <si>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</si>
  <si>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</si>
  <si>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</si>
  <si>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</si>
  <si>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</si>
  <si>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</si>
  <si>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</si>
  <si>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</si>
  <si>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</si>
  <si>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</si>
  <si>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</si>
  <si>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</si>
  <si>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</si>
  <si>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</si>
  <si>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</si>
  <si>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</si>
  <si>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</si>
  <si>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</si>
  <si>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</si>
  <si>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</si>
  <si>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</si>
  <si>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</si>
  <si>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</si>
  <si>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</si>
  <si>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</si>
  <si>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</si>
  <si>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</si>
  <si>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</si>
  <si>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</si>
  <si>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</si>
  <si>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</si>
  <si>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</si>
  <si>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</si>
  <si>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</si>
  <si>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</si>
  <si>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</si>
  <si>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</si>
  <si>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</si>
  <si>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</si>
  <si>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</si>
  <si>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</si>
  <si>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</si>
  <si>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</si>
  <si>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</si>
  <si>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</si>
  <si>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</si>
  <si>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</si>
  <si>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</si>
  <si>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</si>
  <si>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</si>
  <si>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</si>
  <si>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</si>
  <si>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</si>
  <si>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</si>
  <si>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</si>
  <si>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</si>
  <si>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</si>
  <si>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</si>
  <si>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</si>
  <si>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</si>
  <si>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</si>
  <si>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</si>
  <si>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</si>
  <si>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</si>
  <si>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</si>
  <si>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</si>
  <si>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</si>
  <si>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</si>
  <si>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</si>
  <si>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</si>
  <si>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</si>
  <si>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</si>
  <si>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</si>
  <si>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</si>
  <si>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</si>
  <si>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</si>
  <si>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</si>
  <si>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</si>
  <si>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</si>
  <si>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</si>
  <si>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</si>
  <si>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</si>
  <si>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</si>
  <si>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</si>
  <si>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</si>
  <si>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</si>
  <si>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</si>
  <si>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</si>
  <si>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</si>
  <si>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</si>
  <si>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</si>
  <si>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</si>
  <si>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</si>
  <si>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</si>
  <si>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</si>
  <si>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</si>
  <si>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</si>
  <si>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</si>
  <si>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</si>
  <si>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</si>
  <si>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</si>
  <si>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</si>
  <si>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</si>
  <si>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</si>
  <si>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</si>
  <si>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</si>
  <si>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</si>
  <si>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</si>
  <si>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</si>
  <si>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</si>
  <si>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</si>
  <si>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</si>
  <si>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</si>
  <si>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</si>
  <si>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</si>
  <si>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</si>
  <si>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</si>
  <si>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</si>
  <si>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</si>
  <si>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</si>
  <si>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</si>
  <si>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</si>
  <si>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</si>
  <si>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</si>
  <si>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</si>
  <si>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</si>
  <si>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</si>
  <si>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</si>
  <si>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</si>
  <si>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</si>
  <si>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</si>
  <si>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</si>
  <si>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</si>
  <si>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</si>
  <si>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</si>
  <si>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</si>
  <si>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</si>
  <si>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</si>
  <si>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</si>
  <si>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</si>
  <si>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</si>
  <si>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</si>
  <si>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</si>
  <si>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</si>
  <si>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</si>
  <si>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</si>
  <si>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</si>
  <si>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</si>
  <si>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</si>
  <si>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</si>
  <si>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</si>
  <si>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</si>
  <si>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</si>
  <si>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</si>
  <si>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</si>
  <si>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</si>
  <si>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</si>
  <si>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</si>
  <si>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</si>
  <si>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</si>
  <si>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</si>
  <si>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</si>
  <si>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</si>
  <si>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</si>
  <si>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</si>
  <si>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</si>
  <si>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</si>
  <si>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</si>
  <si>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</si>
  <si>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</si>
  <si>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</si>
  <si>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</si>
  <si>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</si>
  <si>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</si>
  <si>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</si>
  <si>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</si>
  <si>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</si>
  <si>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</si>
  <si>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</si>
  <si>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</si>
  <si>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</si>
  <si>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</si>
  <si>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</si>
  <si>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</si>
  <si>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</si>
  <si>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</si>
  <si>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</si>
  <si>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</si>
  <si>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</si>
  <si>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</si>
  <si>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</si>
  <si>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</si>
  <si>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</si>
  <si>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</si>
  <si>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</si>
  <si>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240 min</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</si>
  <si>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</si>
  <si>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</si>
  <si>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</si>
  <si>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</si>
  <si>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</si>
  <si>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</si>
  <si>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</si>
  <si>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</si>
  <si>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</si>
  <si>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</si>
  <si>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</si>
  <si>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</si>
  <si>
    <t>PCM-20251030-00000032</t>
  </si>
  <si>
    <t>EM team moved need 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</si>
</sst>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7" xfId="0" applyFont="1" applyBorder="1"/>
    <xf numFmtId="0" fontId="26" fillId="0" borderId="20"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tabSelected="1" workbookViewId="0">
      <selection activeCell="F6" sqref="F6"/>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297.15239259259397</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0.53345740740769543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6.2175925995688885E-4</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70"/>
      <c r="E5" s="135"/>
      <c r="F5" s="136"/>
      <c r="G5" s="137">
        <f ca="1">IFERROR(NOW()-F5,"")</f>
        <v>45960.10081851852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45960.10081851852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45960.10081851852</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45960.10081851852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45960.10081851852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45960.10081851852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45960.10081851852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45960.10081851852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45960.10081851852</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45960.10081851852</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45960.10081851852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45960.10081851852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45960.10081851852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45960.10081851852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45960.10081851852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45960.10081851852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45960.10081851852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45960.10081851852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45960.10081851852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45960.10081851852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45960.10081851852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45960.10081851852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45960.10081851852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45960.10081851852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45960.10081851852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45960.10081851852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45960.10081851852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45960.10081851852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45960.10081851852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45960.10081851852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45960.10081851852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45960.10081851852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45960.10081851852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45960.10081851852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45960.10081851852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45960.10081851852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45960.10081851852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45960.10081851852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45960.10081851852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45960.10081851852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45960.10081851852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45960.10081851852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45960.10081851852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45960.10081851852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45960.10081851852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45960.10081851852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45960.10081851852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45960.10081851852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45960.10081851852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45960.10081851852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45960.10081851852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45960.10081851852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45960.10081851852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45960.10081851852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45960.10081851852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45960.10081851852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45960.10081851852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45960.10081851852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45960.10081851852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45960.10081851852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45960.10081851852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45960.10081851852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45960.10081851852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45960.10081851852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45960.10081851852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45960.10081851852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45960.10081851852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45960.10081851852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45960.10081851852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45960.10081851852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45960.10081851852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45960.10081851852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45960.10081851852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45960.10081851852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45960.10081851852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45960.10081851852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45960.10081851852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45960.10081851852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45960.10081851852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45960.10081851852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45960.10081851852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45960.10081851852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45960.10081851852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45960.10081851852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45960.10081851852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45960.10081851852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45960.10081851852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45960.10081851852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45960.10081851852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45960.10081851852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45960.10081851852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45960.10081851852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45960.10081851852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45960.10081851852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45960.10081851852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45960.10081851852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45960.10081851852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45960.10081851852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45960.10081851852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45960.10081851852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45960.10081851852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45960.10081851852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45960.10081851852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45960.10081851852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45960.10081851852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45960.10081851852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45960.10081851852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45960.10081851852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45960.10081851852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45960.10081851852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45960.10081851852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45960.10081851852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45960.10081851852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45960.10081851852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45960.10081851852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45960.10081851852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45960.10081851852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45960.10081851852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45960.10081851852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45960.10081851852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45960.10081851852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45960.10081851852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45960.10081851852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45960.10081851852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45960.10081851852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45960.10081851852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45960.10081851852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45960.10081851852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45960.10081851852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45960.10081851852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45960.10081851852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45960.10081851852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45960.10081851852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45960.10081851852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45960.10081851852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45960.10081851852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45960.10081851852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45960.10081851852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45960.10081851852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45960.10081851852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45960.10081851852</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45960.10081851852</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1045DB38-8906-4B11-A352-F26669AEA60C}"/>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135.10098055555864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1.358735185189289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27837</v>
      </c>
      <c r="E5" s="114" t="s">
        <v>39021</v>
      </c>
      <c r="F5" s="115">
        <v>45960.074780092589</v>
      </c>
      <c r="G5" s="116">
        <f ca="1">IFERROR(NOW()-F5,"-")</f>
        <v>2.6038425930892117E-2</v>
      </c>
      <c r="H5" s="115">
        <v>45960.068912037037</v>
      </c>
      <c r="I5" s="18" t="str">
        <f>IFERROR(VLOOKUP(D5,DB!A:F,6,0),"")</f>
        <v>SCECO</v>
      </c>
      <c r="J5" s="18" t="str">
        <f>IFERROR(VLOOKUP(D5,DB!A:G,7,0),"")</f>
        <v>No BB Shifted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45960.10081851852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45960.10081851852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45960.10081851852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45960.10081851852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45960.10081851852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45960.10081851852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45960.10081851852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45960.10081851852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45960.10081851852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45960.10081851852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45960.10081851852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45960.10081851852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45960.10081851852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45960.10081851852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45960.10081851852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45960.10081851852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45960.10081851852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45960.10081851852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45960.10081851852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45960.10081851852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45960.10081851852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45960.10081851852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45960.10081851852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45960.10081851852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45960.10081851852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45960.10081851852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45960.10081851852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45960.10081851852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45960.10081851852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45960.10081851852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45960.10081851852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45960.10081851852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45960.10081851852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45960.10081851852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45960.10081851852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45960.10081851852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45960.10081851852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45960.10081851852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45960.10081851852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45960.10081851852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45960.10081851852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45960.10081851852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45960.10081851852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45960.10081851852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45960.10081851852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45960.10081851852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45960.10081851852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45960.10081851852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45960.10081851852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45960.10081851852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45960.10081851852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45960.10081851852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45960.10081851852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45960.10081851852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45960.10081851852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45960.10081851852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45960.10081851852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45960.10081851852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45960.10081851852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45960.10081851852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45960.10081851852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45960.10081851852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45960.10081851852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45960.10081851852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45960.10081851852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45960.10081851852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45960.10081851852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45960.10081851852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45960.10081851852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45960.10081851852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45960.10081851852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45960.10081851852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45960.10081851852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45960.10081851852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45960.10081851852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45960.10081851852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45960.10081851852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45960.10081851852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45960.10081851852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45960.10081851852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45960.10081851852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45960.10081851852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45960.10081851852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45960.10081851852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45960.10081851852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45960.10081851852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45960.10081851852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45960.10081851852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45960.10081851852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45960.10081851852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45960.10081851852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45960.10081851852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45960.10081851852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45960.10081851852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45960.10081851852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45960.10081851852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45960.10081851852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45960.10081851852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45960.10081851852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45960.10081851852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45960.10081851852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45960.10081851852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45960.10081851852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45960.10081851852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45960.10081851852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45960.10081851852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45960.10081851852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45960.10081851852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45960.10081851852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45960.10081851852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45960.10081851852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45960.10081851852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45960.10081851852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45960.10081851852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45960.10081851852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45960.10081851852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45960.10081851852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45960.10081851852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45960.10081851852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45960.10081851852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45960.10081851852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45960.10081851852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45960.10081851852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45960.10081851852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45960.10081851852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45960.10081851852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45960.10081851852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45960.10081851852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45960.10081851852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45960.10081851852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45960.10081851852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45960.10081851852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45960.10081851852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45960.10081851852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45960.10081851852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45960.10081851852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45960.10081851852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45960.10081851852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45960.10081851852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45960.10081851852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45960.10081851852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45960.10081851852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45960.10081851852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45960.10081851852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45960.10081851852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45960.10081851852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45960.10081851852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45960.10081851852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45960.10081851852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45960.10081851852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45960.10081851852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45960.10081851852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45960.10081851852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45960.10081851852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45960.10081851852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45960.10081851852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45960.10081851852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45960.10081851852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45960.10081851852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45960.10081851852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45960.10081851852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45960.10081851852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45960.10081851852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45960.10081851852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45960.10081851852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45960.10081851852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45960.10081851852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45960.10081851852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45960.10081851852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45960.10081851852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45960.10081851852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45960.10081851852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45960.10081851852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45960.10081851852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45960.10081851852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45960.10081851852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45960.10081851852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45960.10081851852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45960.10081851852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45960.10081851852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45960.10081851852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45960.10081851852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45960.10081851852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45960.10081851852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45960.10081851852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45960.10081851852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45960.10081851852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45960.10081851852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45960.10081851852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45960.10081851852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45960.10081851852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45960.10081851852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45960.10081851852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45960.10081851852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45960.10081851852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45960.10081851852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45960.10081851852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45960.10081851852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45960.10081851852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45960.10081851852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45960.10081851852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45960.10081851852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45960.10081851852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45960.10081851852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45960.10081851852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45960.10081851852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45960.10081851852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45960.10081851852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45960.10081851852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45960.10081851852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45960.10081851852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45960.10081851852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45960.10081851852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45960.10081851852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45960.10081851852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45960.10081851852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45960.10081851852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45960.10081851852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45960.10081851852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45960.10081851852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45960.10081851852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45960.10081851852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45960.10081851852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45960.10081851852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45960.10081851852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45960.10081851852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45960.10081851852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45960.10081851852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45960.10081851852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45960.10081851852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45960.10081851852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45960.10081851852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45960.10081851852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45960.10081851852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45960.10081851852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45960.10081851852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45960.10081851852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45960.10081851852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45960.10081851852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45960.10081851852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45960.10081851852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45960.10081851852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45960.10081851852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45960.10081851852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45960.10081851852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45960.10081851852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45960.10081851852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45960.10081851852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45960.10081851852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45960.10081851852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45960.10081851852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45960.10081851852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45960.10081851852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45960.10081851852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45960.10081851852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45960.10081851852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45960.10081851852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45960.10081851852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45960.10081851852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45960.10081851852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45960.10081851852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45960.10081851852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45960.10081851852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45960.10081851852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45960.10081851852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45960.10081851852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45960.10081851852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45960.10081851852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45960.10081851852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45960.10081851852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45960.10081851852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45960.10081851852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45960.10081851852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45960.10081851852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45960.10081851852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45960.10081851852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45960.10081851852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45960.10081851852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45960.10081851852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45960.10081851852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45960.10081851852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45960.10081851852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45960.10081851852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45960.10081851852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45960.10081851852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45960.10081851852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45960.10081851852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45960.10081851852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45960.10081851852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45960.10081851852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45960.10081851852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45960.10081851852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45960.10081851852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45960.10081851852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45960.10081851852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45960.10081851852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45960.10081851852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45960.10081851852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45960.10081851852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45960.10081851852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45960.10081851852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45960.10081851852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45960.10081851852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45960.10081851852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45960.10081851852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45960.10081851852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45960.10081851852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45960.10081851852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45960.10081851852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45960.10081851852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45960.10081851852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45960.10081851852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45960.10081851852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45960.10081851852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45960.10081851852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45960.10081851852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45960.10081851852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45960.10081851852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45960.10081851852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45960.10081851852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45960.10081851852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45960.10081851852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45960.10081851852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45960.10081851852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45960.10081851852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45960.10081851852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45960.10081851852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45960.10081851852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45960.10081851852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45960.10081851852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45960.10081851852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45960.10081851852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45960.10081851852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45960.10081851852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45960.10081851852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45960.10081851852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45960.10081851852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45960.10081851852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45960.10081851852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45960.10081851852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45960.10081851852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45960.10081851852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45960.10081851852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45960.10081851852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45960.10081851852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45960.10081851852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45960.10081851852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45960.10081851852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45960.10081851852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45960.10081851852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45960.10081851852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45960.10081851852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45960.10081851852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45960.10081851852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45960.10081851852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45960.10081851852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45960.10081851852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45960.10081851852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45960.10081851852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45960.10081851852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45960.10081851852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45960.10081851852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45960.10081851852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45960.10081851852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45960.10081851852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45960.10081851852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45960.10081851852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45960.10081851852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45960.10081851852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45960.10081851852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45960.10081851852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45960.10081851852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45960.10081851852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45960.10081851852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45960.10081851852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45960.10081851852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45960.10081851852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45960.10081851852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45960.10081851852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45960.10081851852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45960.10081851852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45960.10081851852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45960.10081851852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45960.10081851852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45960.10081851852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45960.10081851852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45960.10081851852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45960.10081851852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45960.10081851852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45960.10081851852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45960.10081851852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45960.10081851852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45960.10081851852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45960.10081851852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45960.10081851852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45960.10081851852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45960.10081851852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45960.10081851852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45960.10081851852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45960.10081851852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45960.10081851852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45960.10081851852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45960.10081851852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45960.10081851852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45960.10081851852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45960.10081851852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45960.10081851852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45960.10081851852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45960.10081851852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45960.10081851852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45960.10081851852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45960.10081851852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45960.10081851852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45960.10081851852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45960.10081851852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45960.10081851852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45960.10081851852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45960.10081851852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45960.10081851852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45960.10081851852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45960.10081851852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45960.10081851852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45960.10081851852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45960.10081851852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45960.10081851852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45960.10081851852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45960.10081851852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45960.10081851852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45960.10081851852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45960.10081851852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45960.10081851852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45960.10081851852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45960.10081851852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45960.10081851852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45960.10081851852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45960.10081851852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45960.10081851852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45960.10081851852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45960.10081851852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45960.10081851852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45960.10081851852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45960.10081851852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45960.10081851852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45960.10081851852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45960.10081851852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45960.10081851852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45960.10081851852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45960.10081851852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45960.10081851852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45960.10081851852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45960.10081851852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45960.10081851852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45960.10081851852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45960.10081851852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45960.10081851852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45960.10081851852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45960.10081851852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45960.10081851852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45960.10081851852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45960.10081851852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45960.10081851852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45960.10081851852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45960.10081851852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45960.10081851852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45960.10081851852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45960.10081851852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45960.10081851852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45960.10081851852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45960.10081851852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45960.10081851852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45960.10081851852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45960.10081851852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45960.10081851852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45960.10081851852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45960.10081851852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45960.10081851852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45960.10081851852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45960.10081851852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45960.10081851852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45960.10081851852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45960.10081851852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45960.10081851852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45960.10081851852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45960.10081851852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45960.10081851852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45960.10081851852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45960.10081851852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45960.10081851852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45960.10081851852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45960.10081851852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45960.10081851852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45960.10081851852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45960.10081851852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45960.10081851852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45960.10081851852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45960.10081851852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45960.10081851852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45960.10081851852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45960.10081851852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45960.10081851852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45960.10081851852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45960.10081851852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45960.10081851852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45960.10081851852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45960.10081851852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45960.10081851852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45960.10081851852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45960.10081851852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45960.10081851852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45960.10081851852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45960.10081851852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45960.10081851852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45960.10081851852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45960.10081851852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45960.10081851852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45960.10081851852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45960.10081851852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45960.10081851852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45960.10081851852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45960.10081851852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45960.10081851852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45960.10081851852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45960.10081851852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45960.10081851852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45960.10081851852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45960.10081851852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45960.10081851852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45960.10081851852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45960.10081851852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45960.10081851852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45960.10081851852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45960.10081851852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45960.10081851852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45960.10081851852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45960.10081851852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45960.10081851852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45960.10081851852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45960.10081851852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45960.10081851852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45960.10081851852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45960.10081851852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45960.10081851852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45960.10081851852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45960.10081851852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45960.10081851852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45960.10081851852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45960.10081851852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45960.10081851852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45960.10081851852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45960.10081851852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45960.10081851852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45960.10081851852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45960.10081851852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45960.10081851852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45960.10081851852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45960.10081851852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45960.10081851852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45960.10081851852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45960.10081851852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45960.10081851852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45960.10081851852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45960.10081851852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45960.10081851852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45960.10081851852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45960.10081851852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45960.10081851852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45960.10081851852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45960.10081851852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45960.10081851852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45960.10081851852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45960.10081851852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45960.10081851852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45960.10081851852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45960.10081851852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45960.10081851852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45960.10081851852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45960.10081851852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45960.10081851852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45960.10081851852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45960.10081851852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45960.10081851852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45960.10081851852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45960.10081851852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45960.10081851852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45960.10081851852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45960.10081851852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45960.10081851852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45960.10081851852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45960.10081851852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45960.10081851852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45960.10081851852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45960.10081851852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45960.10081851852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45960.10081851852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45960.10081851852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45960.10081851852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45960.10081851852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45960.10081851852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45960.10081851852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45960.10081851852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45960.10081851852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45960.10081851852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45960.10081851852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45960.10081851852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45960.10081851852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45960.10081851852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45960.10081851852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45960.10081851852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45960.10081851852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45960.10081851852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45960.10081851852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45960.10081851852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45960.10081851852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45960.10081851852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45960.10081851852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45960.10081851852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45960.10081851852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45960.10081851852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45960.10081851852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45960.10081851852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45960.10081851852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45960.10081851852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45960.10081851852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45960.10081851852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45960.10081851852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45960.10081851852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45960.10081851852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45960.10081851852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45960.10081851852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45960.10081851852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45960.10081851852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45960.10081851852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45960.10081851852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45960.10081851852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45960.10081851852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45960.10081851852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45960.10081851852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45960.10081851852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45960.10081851852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45960.10081851852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45960.10081851852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45960.10081851852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45960.10081851852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45960.10081851852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45960.10081851852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45960.10081851852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45960.10081851852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45960.10081851852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45960.10081851852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45960.10081851852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45960.10081851852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45960.10081851852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45960.10081851852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45960.10081851852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45960.10081851852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45960.10081851852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45960.10081851852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45960.10081851852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45960.10081851852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45960.10081851852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45960.10081851852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45960.10081851852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45960.10081851852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45960.10081851852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45960.10081851852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45960.10081851852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45960.10081851852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45960.10081851852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45960.10081851852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45960.10081851852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45960.10081851852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45960.10081851852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45960.10081851852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45960.10081851852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45960.10081851852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45960.10081851852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45960.10081851852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45960.10081851852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45960.10081851852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45960.10081851852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45960.10081851852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45960.10081851852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45960.10081851852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45960.10081851852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45960.10081851852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45960.10081851852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45960.10081851852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45960.10081851852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45960.10081851852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45960.10081851852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45960.10081851852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45960.10081851852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45960.10081851852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45960.10081851852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45960.10081851852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45960.10081851852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45960.10081851852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45960.10081851852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45960.10081851852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45960.10081851852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45960.10081851852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45960.10081851852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45960.10081851852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45960.10081851852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45960.10081851852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45960.10081851852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45960.10081851852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45960.10081851852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45960.10081851852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45960.10081851852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45960.10081851852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45960.10081851852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45960.10081851852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45960.10081851852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45960.10081851852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45960.10081851852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45960.10081851852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45960.10081851852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45960.10081851852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45960.10081851852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45960.10081851852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45960.10081851852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45960.10081851852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45960.10081851852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45960.10081851852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45960.10081851852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45960.10081851852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45960.10081851852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45960.10081851852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45960.10081851852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45960.10081851852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45960.10081851852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45960.10081851852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45960.10081851852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45960.10081851852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45960.10081851852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45960.10081851852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45960.10081851852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45960.10081851852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45960.10081851852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45960.10081851852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45960.10081851852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45960.10081851852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45960.10081851852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45960.10081851852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45960.10081851852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45960.10081851852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45960.10081851852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45960.10081851852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45960.10081851852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45960.10081851852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45960.10081851852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45960.10081851852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45960.10081851852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45960.10081851852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45960.10081851852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45960.10081851852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45960.10081851852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45960.10081851852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45960.10081851852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45960.10081851852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45960.10081851852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45960.10081851852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45960.10081851852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45960.10081851852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45960.10081851852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45960.10081851852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45960.10081851852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45960.10081851852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45960.10081851852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45960.10081851852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45960.10081851852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45960.10081851852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45960.10081851852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45960.10081851852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45960.10081851852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45960.10081851852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45960.10081851852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45960.10081851852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45960.10081851852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45960.10081851852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45960.10081851852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45960.10081851852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45960.10081851852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45960.10081851852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45960.10081851852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45960.10081851852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45960.10081851852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45960.10081851852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45960.10081851852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45960.10081851852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45960.10081851852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45960.10081851852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45960.10081851852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45960.10081851852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45960.10081851852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45960.10081851852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45960.10081851852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45960.10081851852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45960.10081851852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45960.10081851852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45960.10081851852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45960.10081851852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45960.10081851852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45960.10081851852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45960.10081851852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45960.10081851852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45960.10081851852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45960.10081851852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45960.10081851852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45960.10081851852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45960.10081851852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45960.10081851852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45960.10081851852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45960.10081851852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45960.10081851852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45960.10081851852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45960.10081851852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45960.10081851852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45960.10081851852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45960.10081851852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45960.10081851852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45960.10081851852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45960.10081851852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45960.10081851852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45960.10081851852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45960.10081851852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45960.10081851852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45960.10081851852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45960.10081851852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45960.10081851852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45960.10081851852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45960.10081851852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45960.10081851852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45960.10081851852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45960.10081851852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45960.10081851852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45960.10081851852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45960.10081851852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45960.10081851852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45960.10081851852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45960.10081851852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45960.10081851852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45960.10081851852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45960.10081851852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45960.10081851852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45960.10081851852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45960.10081851852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45960.10081851852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45960.10081851852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45960.10081851852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45960.10081851852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45960.10081851852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45960.10081851852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45960.10081851852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45960.10081851852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45960.10081851852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45960.10081851852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45960.10081851852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45960.10081851852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45960.10081851852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45960.10081851852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45960.10081851852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45960.10081851852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45960.10081851852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45960.10081851852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45960.10081851852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45960.10081851852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45960.10081851852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45960.10081851852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45960.10081851852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45960.10081851852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45960.10081851852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45960.10081851852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45960.10081851852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45960.10081851852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45960.10081851852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45960.10081851852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45960.10081851852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45960.10081851852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45960.10081851852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45960.10081851852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45960.10081851852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45960.10081851852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45960.10081851852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45960.10081851852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45960.10081851852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45960.10081851852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45960.10081851852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45960.10081851852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45960.10081851852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45960.10081851852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45960.10081851852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45960.10081851852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45960.10081851852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45960.10081851852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45960.10081851852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45960.10081851852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45960.10081851852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45960.10081851852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45960.10081851852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45960.10081851852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45960.10081851852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45960.10081851852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45960.10081851852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45960.10081851852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45960.10081851852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45960.10081851852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45960.10081851852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45960.10081851852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45960.10081851852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45960.10081851852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45960.10081851852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45960.10081851852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45960.10081851852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45960.10081851852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45960.10081851852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45960.10081851852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45960.10081851852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45960.10081851852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45960.10081851852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45960.10081851852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45960.10081851852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45960.10081851852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45960.10081851852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45960.10081851852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45960.10081851852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45960.10081851852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45960.10081851852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45960.10081851852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45960.10081851852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45960.10081851852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45960.10081851852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45960.10081851852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45960.10081851852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45960.10081851852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45960.10081851852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45960.10081851852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45960.10081851852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45960.10081851852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45960.10081851852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45960.10081851852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45960.10081851852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45960.10081851852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45960.10081851852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45960.10081851852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45960.10081851852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45960.10081851852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45960.10081851852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45960.10081851852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45960.10081851852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45960.10081851852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45960.10081851852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45960.10081851852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45960.10081851852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45960.10081851852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45960.10081851852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45960.10081851852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45960.10081851852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45960.10081851852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45960.10081851852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45960.10081851852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45960.10081851852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45960.10081851852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45960.10081851852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45960.10081851852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45960.10081851852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45960.10081851852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45960.10081851852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45960.10081851852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45960.10081851852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45960.10081851852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45960.10081851852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45960.10081851852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45960.10081851852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45960.10081851852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45960.10081851852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45960.10081851852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45960.10081851852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45960.10081851852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45960.10081851852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45960.10081851852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45960.10081851852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45960.10081851852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45960.10081851852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45960.10081851852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45960.10081851852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45960.10081851852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45960.10081851852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45960.10081851852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45960.10081851852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45960.10081851852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45960.10081851852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45960.10081851852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45960.10081851852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45960.10081851852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45960.10081851852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45960.10081851852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45960.10081851852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45960.10081851852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45960.10081851852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45960.10081851852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45960.10081851852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45960.10081851852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45960.10081851852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45960.10081851852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45960.10081851852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45960.10081851852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45960.10081851852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45960.10081851852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45960.10081851852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45960.10081851852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45960.10081851852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45960.10081851852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45960.10081851852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45960.10081851852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45960.10081851852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45960.10081851852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45960.10081851852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45960.10081851852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45960.10081851852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45960.10081851852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45960.10081851852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45960.10081851852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45960.10081851852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45960.10081851852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45960.10081851852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45960.10081851852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45960.10081851852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45960.10081851852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45960.10081851852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45960.10081851852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45960.10081851852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45960.10081851852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45960.10081851852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45960.10081851852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45960.10081851852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45960.10081851852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45960.10081851852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45960.10081851852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45960.10081851852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45960.10081851852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45960.10081851852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45960.10081851852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45960.10081851852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45960.10081851852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45960.10081851852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45960.10081851852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45960.10081851852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45960.10081851852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45960.10081851852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45960.10081851852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45960.10081851852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45960.10081851852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45960.10081851852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45960.10081851852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45960.10081851852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45960.10081851852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45960.10081851852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45960.10081851852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45960.10081851852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45960.10081851852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45960.10081851852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45960.10081851852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45960.10081851852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45960.10081851852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45960.10081851852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45960.10081851852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45960.10081851852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45960.10081851852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45960.10081851852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45960.10081851852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45960.10081851852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45960.10081851852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45960.10081851852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45960.10081851852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45960.10081851852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45960.10081851852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45960.10081851852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45960.10081851852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45960.10081851852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45960.10081851852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45960.10081851852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45960.10081851852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45960.10081851852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45960.10081851852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45960.10081851852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45960.10081851852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45960.10081851852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45960.10081851852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45960.10081851852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45960.10081851852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45960.10081851852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45960.10081851852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45960.10081851852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45960.10081851852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45960.10081851852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45960.10081851852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45960.10081851852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45960.10081851852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45960.10081851852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45960.10081851852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45960.10081851852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45960.10081851852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45960.10081851852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45960.10081851852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45960.10081851852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45960.10081851852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45960.10081851852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45960.10081851852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45960.10081851852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45960.10081851852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45960.10081851852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45960.10081851852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45960.10081851852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45960.10081851852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45960.10081851852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45960.10081851852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45960.10081851852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45960.10081851852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45960.10081851852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45960.10081851852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45960.10081851852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45960.10081851852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45960.10081851852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45960.10081851852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45960.10081851852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45960.10081851852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45960.10081851852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45960.10081851852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45960.10081851852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45960.10081851852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45960.10081851852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45960.10081851852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45960.10081851852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45960.10081851852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45960.10081851852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45960.10081851852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45960.10081851852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45960.10081851852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45960.10081851852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45960.10081851852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45960.10081851852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45960.10081851852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45960.10081851852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45960.10081851852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45960.10081851852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45960.10081851852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45960.10081851852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45960.10081851852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45960.10081851852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45960.10081851852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45960.10081851852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45960.10081851852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45960.10081851852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45960.10081851852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45960.10081851852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45960.10081851852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45960.10081851852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45960.10081851852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45960.10081851852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45960.10081851852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45960.10081851852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45960.10081851852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45960.10081851852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45960.10081851852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45960.10081851852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45960.10081851852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45960.10081851852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45960.10081851852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45960.10081851852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45960.10081851852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45960.10081851852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45960.10081851852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45960.10081851852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45960.10081851852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45960.10081851852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45960.10081851852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45960.10081851852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45960.10081851852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45960.10081851852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45960.10081851852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45960.10081851852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45960.10081851852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45960.10081851852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45960.10081851852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45960.10081851852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45960.10081851852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45960.10081851852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45960.10081851852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45960.10081851852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45960.10081851852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45960.10081851852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45960.10081851852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45960.10081851852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45960.10081851852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45960.10081851852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45960.10081851852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45960.10081851852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45960.10081851852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45960.10081851852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45960.10081851852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45960.10081851852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45960.10081851852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45960.10081851852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45960.10081851852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45960.10081851852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45960.10081851852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45960.10081851852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45960.10081851852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45960.10081851852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45960.10081851852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45960.10081851852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45960.10081851852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45960.10081851852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45960.10081851852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45960.10081851852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45960.10081851852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45960.10081851852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45960.10081851852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45960.10081851852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45960.10081851852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45960.10081851852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45960.10081851852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45960.10081851852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45960.10081851852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45960.10081851852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45960.10081851852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45960.10081851852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45960.10081851852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45960.10081851852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45960.10081851852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45960.10081851852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45960.10081851852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45960.10081851852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45960.10081851852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45960.10081851852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45960.10081851852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45960.10081851852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45960.10081851852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45960.10081851852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45960.10081851852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45960.10081851852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45960.10081851852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45960.10081851852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45960.10081851852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45960.10081851852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45960.10081851852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45960.10081851852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45960.10081851852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45960.10081851852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45960.10081851852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45960.10081851852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45960.10081851852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45960.10081851852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45960.10081851852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45960.10081851852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45960.10081851852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45960.10081851852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45960.10081851852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45960.10081851852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45960.10081851852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45960.10081851852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45960.10081851852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45960.10081851852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45960.10081851852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45960.10081851852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45960.10081851852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45960.10081851852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45960.10081851852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45960.10081851852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45960.10081851852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45960.10081851852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45960.10081851852</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256.62010092592391</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0.10637407407921273</v>
      </c>
      <c r="H3" s="123">
        <v>45959.98940972222</v>
      </c>
      <c r="I3" s="119" t="str">
        <f>IFERROR(VLOOKUP(D3,DB!A:F,6,0),"")</f>
        <v>Generator-SG</v>
      </c>
      <c r="J3" s="119" t="str">
        <f>IFERROR(VLOOKUP(D3,DB!A:G,7,0),"")</f>
        <v>Dead</v>
      </c>
      <c r="K3" s="125" t="s">
        <v>39116</v>
      </c>
      <c r="L3" s="121" t="str">
        <f>IFERROR(VLOOKUP(D3,DB!A:I,9,0),"")</f>
        <v>Latis</v>
      </c>
    </row>
    <row r="4" spans="1:16" ht="15" customHeight="1">
      <c r="A4" s="119"/>
      <c r="B4" s="119" t="str">
        <f>IFERROR(VLOOKUP(D4,DB!A:K,11,0),"")</f>
        <v/>
      </c>
      <c r="C4" s="120"/>
      <c r="D4" s="94"/>
      <c r="E4" s="98"/>
      <c r="F4" s="123"/>
      <c r="G4" s="124">
        <f ca="1">IFERROR(NOW()-F4,"")</f>
        <v>45960.10081851852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45960.10081851852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45960.10081851852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45960.10081851852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45960.10081851852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45960.10081851852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45960.10081851852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45960.10081851852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45960.10081851852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45960.10081851852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45960.10081851852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45960.10081851852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45960.10081851852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45960.10081851852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45960.10081851852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45960.10081851852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45960.10081851852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45960.10081851852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45960.10081851852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45960.10081851852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45960.10081851852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45960.10081851852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45960.10081851852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45960.10081851852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45960.10081851852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45960.10081851852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45960.10081851852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45960.10081851852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45960.10081851852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45960.10081851852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45960.10081851852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45960.10081851852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45960.10081851852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45960.10081851852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45960.10081851852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45960.10081851852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45960.10081851852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45960.10081851852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45960.10081851852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45960.10081851852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45960.10081851852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45960.10081851852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45960.10081851852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45960.10081851852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45960.10081851852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45960.10081851852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45960.10081851852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45960.10081851852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45960.10081851852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45960.10081851852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45960.10081851852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45960.10081851852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45960.10081851852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45960.10081851852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45960.10081851852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45960.10081851852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45960.10081851852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45960.10081851852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45960.10081851852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45960.10081851852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45960.10081851852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45960.10081851852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45960.10081851852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45960.10081851852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45960.10081851852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45960.10081851852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45960.10081851852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45960.10081851852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45960.10081851852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45960.10081851852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45960.10081851852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45960.10081851852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45960.10081851852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45960.10081851852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45960.10081851852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45960.10081851852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45960.10081851852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45960.10081851852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45960.10081851852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45960.10081851852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45960.10081851852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45960.10081851852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45960.10081851852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45960.10081851852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45960.10081851852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45960.10081851852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45960.10081851852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45960.10081851852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45960.10081851852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45960.10081851852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45960.10081851852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45960.10081851852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45960.10081851852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45960.10081851852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45960.10081851852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45960.10081851852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45960.10081851852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45960.10081851852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45960.10081851852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45960.10081851852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45960.10081851852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45960.10081851852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45960.10081851852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45960.10081851852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45960.10081851852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45960.10081851852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45960.10081851852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45960.10081851852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45960.10081851852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45960.10081851852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45960.10081851852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45960.10081851852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45960.10081851852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45960.10081851852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45960.10081851852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45960.10081851852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45960.10081851852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45960.10081851852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45960.10081851852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45960.10081851852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45960.10081851852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45960.10081851852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45960.10081851852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45960.10081851852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45960.10081851852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45960.10081851852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45960.10081851852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45960.10081851852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45960.10081851852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45960.10081851852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45960.10081851852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45960.10081851852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45960.10081851852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45960.10081851852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45960.10081851852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45960.10081851852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45960.10081851852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45960.10081851852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45960.10081851852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45960.10081851852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45960.10081851852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45960.10081851852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45960.10081851852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45960.10081851852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45960.10081851852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45960.10081851852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45960.10081851852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45960.10081851852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45960.10081851852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45960.10081851852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45960.10081851852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45960.10081851852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45960.10081851852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45960.10081851852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45960.10081851852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45960.10081851852</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45960.10081851852</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68.268758333331789</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33.911941203703464</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11.439707407407695</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33497</v>
      </c>
      <c r="E5" s="152" t="s">
        <v>39104</v>
      </c>
      <c r="F5" s="153">
        <v>45960.049467592595</v>
      </c>
      <c r="G5" s="154">
        <f ca="1">IFERROR(NOW()-F5,"")</f>
        <v>5.135092592536239E-2</v>
      </c>
      <c r="H5" s="153">
        <v>45960.035173611112</v>
      </c>
      <c r="I5" s="152" t="str">
        <f>IFERROR(VLOOKUP(D5,DB!A:F,6,0),"")</f>
        <v>Generator-SG</v>
      </c>
      <c r="J5" s="152" t="str">
        <f>IFERROR(VLOOKUP(D5,DB!A:G,7,0),"")</f>
        <v>Good</v>
      </c>
      <c r="K5" s="152" t="s">
        <v>39124</v>
      </c>
      <c r="L5" s="152" t="str">
        <f>IFERROR(VLOOKUP(D5,DB!A:I,9,0),"")</f>
        <v>Latis</v>
      </c>
    </row>
    <row r="6" spans="1:13" ht="15">
      <c r="A6" s="152" t="s">
        <v>39125</v>
      </c>
      <c r="B6" s="152" t="str">
        <f>IFERROR(VLOOKUP(D6,DB!A:K,11,0),"")</f>
        <v>R5</v>
      </c>
      <c r="C6" s="152">
        <v>1</v>
      </c>
      <c r="D6" s="152" t="s">
        <v>38269</v>
      </c>
      <c r="E6" s="152" t="s">
        <v>39021</v>
      </c>
      <c r="F6" s="153">
        <v>45960.022858796299</v>
      </c>
      <c r="G6" s="154">
        <f ca="1">IFERROR(NOW()-F6,"")</f>
        <v>7.7959722220839467E-2</v>
      </c>
      <c r="H6" s="153">
        <v>45959.670347222222</v>
      </c>
      <c r="I6" s="152" t="str">
        <f>IFERROR(VLOOKUP(D6,DB!A:F,6,0),"")</f>
        <v>SCECO</v>
      </c>
      <c r="J6" s="152" t="str">
        <f>IFERROR(VLOOKUP(D6,DB!A:G,7,0),"")</f>
        <v>Haj Removal</v>
      </c>
      <c r="K6" s="152" t="s">
        <v>39126</v>
      </c>
      <c r="L6" s="152" t="str">
        <f>IFERROR(VLOOKUP(D6,DB!A:I,9,0),"")</f>
        <v>Latis</v>
      </c>
    </row>
    <row r="7" spans="1:13" ht="15">
      <c r="A7" s="152"/>
      <c r="B7" s="152" t="str">
        <f>IFERROR(VLOOKUP(D7,DB!A:K,11,0),"")</f>
        <v/>
      </c>
      <c r="C7" s="152"/>
      <c r="D7" s="152"/>
      <c r="E7" s="152"/>
      <c r="F7" s="153"/>
      <c r="G7" s="154">
        <f ca="1">IFERROR(NOW()-F7,"")</f>
        <v>45960.10081851852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45960.10081851852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45960.10081851852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45960.10081851852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45960.10081851852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45960.10081851852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45960.10081851852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45960.10081851852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45960.10081851852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45960.10081851852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45960.10081851852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45960.10081851852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45960.10081851852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45960.10081851852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45960.10081851852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45960.10081851852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45960.10081851852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45960.10081851852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45960.10081851852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45960.10081851852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45960.10081851852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45960.10081851852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45960.10081851852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45960.10081851852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45960.10081851852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45960.10081851852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45960.10081851852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45960.10081851852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45960.10081851852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45960.10081851852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45960.10081851852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45960.10081851852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45960.10081851852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45960.10081851852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45960.10081851852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45960.10081851852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45960.10081851852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45960.10081851852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45960.10081851852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45960.10081851852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45960.10081851852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45960.10081851852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45960.10081851852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45960.10081851852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45960.10081851852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45960.10081851852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45960.10081851852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45960.10081851852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45960.10081851852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45960.10081851852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45960.10081851852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45960.10081851852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45960.10081851852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45960.10081851852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45960.10081851852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45960.10081851852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45960.10081851852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45960.10081851852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45960.10081851852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45960.10081851852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45960.10081851852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45960.10081851852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45960.10081851852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45960.10081851852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45960.10081851852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45960.10081851852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45960.10081851852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45960.10081851852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45960.10081851852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45960.10081851852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45960.10081851852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45960.10081851852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45960.10081851852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45960.10081851852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45960.10081851852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45960.10081851852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45960.10081851852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45960.10081851852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45960.10081851852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45960.10081851852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45960.10081851852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45960.10081851852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45960.10081851852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45960.10081851852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45960.10081851852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45960.10081851852</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45960.10081851852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45960.10081851852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45960.10081851852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45960.10081851852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45960.10081851852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45960.10081851852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45960.10081851852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45960.10081851852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45960.10081851852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45960.10081851852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45960.10081851852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45960.10081851852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45960.10081851852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45960.10081851852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45960.10081851852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45960.10081851852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45960.10081851852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45960.10081851852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45960.10081851852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45960.10081851852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45960.10081851852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45960.10081851852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45960.10081851852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45960.10081851852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45960.10081851852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45960.10081851852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45960.10081851852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45960.10081851852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45960.10081851852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45960.10081851852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45960.10081851852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45960.10081851852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45960.10081851852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45960.10081851852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45960.10081851852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45960.10081851852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45960.10081851852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45960.10081851852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45960.10081851852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45960.10081851852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45960.10081851852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45960.10081851852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45960.10081851852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45960.10081851852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45960.10081851852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45960.10081851852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45960.10081851852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45960.10081851852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45960.10081851852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45960.10081851852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45960.10081851852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45960.10081851852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45960.10081851852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45960.10081851852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45960.10081851852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45960.10081851852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45960.10081851852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45960.10081851852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45960.10081851852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45960.10081851852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45960.10081851852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45960.10081851852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45960.10081851852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45960.10081851852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45960.10081851852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45960.10081851852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45960.10081851852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45960.10081851852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45960.10081851852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45960.10081851852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45960.10081851852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45960.10081851852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45960.10081851852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45960.10081851852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45960.10081851852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45960.10081851852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45960.10081851852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45960.10081851852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45960.10081851852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45960.10081851852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45960.10081851852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45960.10081851852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45960.10081851852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45960.10081851852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45960.10081851852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45960.10081851852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45960.10081851852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45960.10081851852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45960.10081851852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45960.10081851852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45960.10081851852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45960.10081851852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45960.10081851852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45960.10081851852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45960.10081851852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45960.10081851852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45960.10081851852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45960.10081851852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45960.10081851852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45960.10081851852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45960.10081851852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45960.10081851852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45960.10081851852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45960.10081851852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45960.10081851852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45960.10081851852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45960.10081851852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45960.10081851852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45960.10081851852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45960.10081851852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45960.10081851852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45960.10081851852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45960.10081851852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45960.10081851852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45960.10081851852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45960.10081851852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45960.10081851852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45960.10081851852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45960.10081851852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45960.10081851852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45960.10081851852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45960.10081851852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45960.10081851852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45960.10081851852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45960.10081851852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45960.10081851852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45960.10081851852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45960.10081851852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45960.10081851852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45960.10081851852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45960.10081851852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45960.10081851852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45960.10081851852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45960.10081851852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45960.10081851852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45960.10081851852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45960.10081851852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45960.10081851852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45960.10081851852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45960.10081851852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45960.10081851852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45960.10081851852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45960.10081851852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45960.10081851852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45960.10081851852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45960.10081851852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45960.10081851852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45960.10081851852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45960.10081851852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45960.10081851852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45960.10081851852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45960.10081851852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45960.10081851852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45960.10081851852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45960.10081851852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45960.10081851852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45960.10081851852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45960.10081851852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45960.10081851852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45960.10081851852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45960.10081851852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45960.10081851852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45960.10081851852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45960.10081851852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45960.10081851852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45960.10081851852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45960.10081851852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45960.10081851852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45960.10081851852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45960.10081851852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45960.10081851852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45960.10081851852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45960.10081851852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45960.10081851852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45960.10081851852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45960.10081851852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45960.10081851852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45960.10081851852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45960.10081851852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45960.10081851852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45960.10081851852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45960.10081851852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45960.10081851852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45960.10081851852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45960.10081851852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45960.10081851852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45960.10081851852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45960.10081851852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45960.10081851852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45960.10081851852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45960.10081851852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45960.10081851852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45960.10081851852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45960.10081851852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45960.10081851852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45960.10081851852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45960.10081851852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45960.10081851852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45960.10081851852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45960.10081851852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45960.10081851852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45960.10081851852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45960.10081851852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45960.10081851852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45960.10081851852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45960.10081851852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45960.10081851852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45960.10081851852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45960.10081851852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45960.10081851852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45960.10081851852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45960.10081851852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45960.10081851852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45960.10081851852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45960.10081851852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45960.10081851852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45960.10081851852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45960.10081851852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45960.10081851852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45960.10081851852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45960.10081851852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45960.10081851852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45960.10081851852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45960.10081851852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45960.10081851852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45960.10081851852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45960.10081851852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45960.10081851852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45960.10081851852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45960.10081851852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45960.10081851852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45960.10081851852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45960.10081851852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45960.10081851852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45960.10081851852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45960.10081851852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45960.10081851852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45960.10081851852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45960.10081851852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45960.10081851852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45960.10081851852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45960.10081851852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45960.10081851852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45960.10081851852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45960.10081851852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45960.10081851852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45960.10081851852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45960.10081851852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45960.10081851852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45960.10081851852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45960.10081851852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45960.10081851852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45960.10081851852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45960.10081851852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45960.10081851852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45960.10081851852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45960.10081851852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45960.10081851852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45960.10081851852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45960.10081851852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45960.10081851852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45960.10081851852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45960.10081851852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45960.10081851852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45960.10081851852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45960.10081851852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45960.10081851852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45960.10081851852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45960.10081851852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45960.10081851852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45960.10081851852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45960.10081851852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45960.10081851852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45960.10081851852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45960.10081851852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45960.10081851852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45960.10081851852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45960.10081851852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45960.10081851852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45960.10081851852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45960.10081851852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45960.10081851852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45960.10081851852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45960.10081851852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45960.10081851852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45960.10081851852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45960.10081851852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45960.10081851852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45960.10081851852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45960.10081851852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45960.10081851852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45960.10081851852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45960.10081851852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45960.10081851852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45960.10081851852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45960.10081851852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45960.10081851852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45960.10081851852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45960.10081851852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45960.10081851852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45960.10081851852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45960.10081851852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45960.10081851852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45960.10081851852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45960.10081851852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45960.10081851852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45960.10081851852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45960.10081851852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45960.10081851852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45960.10081851852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45960.10081851852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45960.10081851852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45960.10081851852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45960.10081851852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45960.10081851852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45960.10081851852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45960.10081851852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45960.10081851852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45960.10081851852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45960.10081851852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45960.10081851852</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3" ht="15"/>
    <row r="1300"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71" t="s">
        <v>5863</v>
      </c>
      <c r="E2" s="106"/>
      <c r="F2" s="107"/>
      <c r="G2" s="77">
        <f ca="1">IFERROR(NOW()-F2,"-")</f>
        <v>45960.10081851852</v>
      </c>
      <c r="H2" s="107"/>
      <c r="I2" s="103" t="str">
        <f>IFERROR(VLOOKUP(D2,DB!A:F,6,0),"")</f>
        <v>SCECO</v>
      </c>
      <c r="J2" s="102" t="str">
        <f>IFERROR(VLOOKUP(D2,DB!A:G,7,0),"")</f>
        <v>No BB - Shifted</v>
      </c>
      <c r="K2" s="108"/>
      <c r="L2" s="109" t="str">
        <f>IFERROR(VLOOKUP(D2,DB!A:I,9,0),"")</f>
        <v>Zain</v>
      </c>
    </row>
    <row r="3" spans="1:16383" ht="31.5" customHeight="1">
      <c r="A3" s="104"/>
      <c r="B3" s="103" t="str">
        <f>IFERROR(VLOOKUP(D3,DB!A:K,11,0),"")</f>
        <v/>
      </c>
      <c r="C3" s="105"/>
      <c r="D3" s="172"/>
      <c r="E3" s="106"/>
      <c r="F3" s="107"/>
      <c r="G3" s="77">
        <f ca="1">IFERROR(NOW()-F3,"-")</f>
        <v>45960.10081851852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45960.10081851852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45960.10081851852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45960.10081851852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45960.10081851852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45960.10081851852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45960.10081851852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45960.10081851852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45960.10081851852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45960.10081851852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45960.10081851852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45960.10081851852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45960.10081851852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45960.10081851852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45960.10081851852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45960.10081851852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45960.10081851852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45960.10081851852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45960.10081851852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45960.10081851852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45960.10081851852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45960.10081851852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45960.10081851852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45960.10081851852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45960.10081851852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45960.10081851852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45960.10081851852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45960.10081851852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45960.10081851852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45960.10081851852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45960.10081851852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45960.10081851852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45960.10081851852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45960.10081851852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45960.10081851852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45960.10081851852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45960.10081851852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45960.10081851852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45960.10081851852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45960.10081851852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45960.10081851852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45960.10081851852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45960.10081851852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45960.10081851852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45960.10081851852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45960.10081851852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45960.10081851852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45960.10081851852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45960.10081851852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45960.10081851852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45960.10081851852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45960.10081851852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45960.10081851852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45960.10081851852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45960.10081851852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45960.10081851852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45960.10081851852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45960.10081851852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45960.10081851852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45960.10081851852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45960.10081851852</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2025-10-29T23:25:12Z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